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4\"/>
    </mc:Choice>
  </mc:AlternateContent>
  <xr:revisionPtr revIDLastSave="0" documentId="13_ncr:1_{7135A94B-9FA6-4B21-9C8F-A0697774A74F}" xr6:coauthVersionLast="47" xr6:coauthVersionMax="47" xr10:uidLastSave="{00000000-0000-0000-0000-000000000000}"/>
  <bookViews>
    <workbookView xWindow="-108" yWindow="-108" windowWidth="23256" windowHeight="12576" activeTab="1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Pesados'!$A$6:$G$507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451" i="1" l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AU247" i="1"/>
  <c r="J247" i="3" s="1"/>
  <c r="U247" i="1"/>
  <c r="H247" i="3" s="1"/>
  <c r="N487" i="3"/>
  <c r="M487" i="3"/>
  <c r="L487" i="3"/>
  <c r="K487" i="3"/>
  <c r="J487" i="3"/>
  <c r="I487" i="3"/>
  <c r="H487" i="3"/>
  <c r="M436" i="3"/>
  <c r="L422" i="3"/>
  <c r="M387" i="3"/>
  <c r="M368" i="3"/>
  <c r="L350" i="3"/>
  <c r="M338" i="3"/>
  <c r="M319" i="3"/>
  <c r="L318" i="3"/>
  <c r="L278" i="3"/>
  <c r="M274" i="3"/>
  <c r="L262" i="3"/>
  <c r="M226" i="3"/>
  <c r="L215" i="3"/>
  <c r="M205" i="3"/>
  <c r="L191" i="3"/>
  <c r="L175" i="3"/>
  <c r="M166" i="3"/>
  <c r="L151" i="3"/>
  <c r="L103" i="3"/>
  <c r="M73" i="3"/>
  <c r="M55" i="3"/>
  <c r="M31" i="3"/>
  <c r="M9" i="3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AH247" i="1"/>
  <c r="I247" i="3" s="1"/>
  <c r="CU491" i="1"/>
  <c r="N491" i="3" s="1"/>
  <c r="CH491" i="1"/>
  <c r="M491" i="3" s="1"/>
  <c r="BU491" i="1"/>
  <c r="L491" i="3" s="1"/>
  <c r="BH491" i="1"/>
  <c r="K491" i="3" s="1"/>
  <c r="AU491" i="1"/>
  <c r="J491" i="3" s="1"/>
  <c r="AH491" i="1"/>
  <c r="I491" i="3" s="1"/>
  <c r="U491" i="1"/>
  <c r="H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AU504" i="1"/>
  <c r="J504" i="3" s="1"/>
  <c r="AH504" i="1"/>
  <c r="I504" i="3" s="1"/>
  <c r="U504" i="1"/>
  <c r="H504" i="3" s="1"/>
  <c r="CU503" i="1"/>
  <c r="N503" i="3" s="1"/>
  <c r="CH503" i="1"/>
  <c r="M503" i="3" s="1"/>
  <c r="BU503" i="1"/>
  <c r="L503" i="3" s="1"/>
  <c r="BH503" i="1"/>
  <c r="K503" i="3" s="1"/>
  <c r="AU503" i="1"/>
  <c r="J503" i="3" s="1"/>
  <c r="AH503" i="1"/>
  <c r="I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AU502" i="1"/>
  <c r="J502" i="3" s="1"/>
  <c r="AH502" i="1"/>
  <c r="I502" i="3" s="1"/>
  <c r="U502" i="1"/>
  <c r="H502" i="3" s="1"/>
  <c r="CO3" i="1"/>
  <c r="CL3" i="1"/>
  <c r="CK3" i="1"/>
  <c r="CJ3" i="1"/>
  <c r="U501" i="1"/>
  <c r="H501" i="3" s="1"/>
  <c r="U500" i="1"/>
  <c r="H500" i="3" s="1"/>
  <c r="U499" i="1"/>
  <c r="H499" i="3" s="1"/>
  <c r="U498" i="1"/>
  <c r="H498" i="3" s="1"/>
  <c r="U497" i="1"/>
  <c r="H497" i="3" s="1"/>
  <c r="U496" i="1"/>
  <c r="H496" i="3" s="1"/>
  <c r="U495" i="1"/>
  <c r="H495" i="3" s="1"/>
  <c r="U494" i="1"/>
  <c r="H494" i="3" s="1"/>
  <c r="U493" i="1"/>
  <c r="H493" i="3" s="1"/>
  <c r="U492" i="1"/>
  <c r="H492" i="3" s="1"/>
  <c r="CU501" i="1"/>
  <c r="N501" i="3" s="1"/>
  <c r="CH501" i="1"/>
  <c r="M501" i="3" s="1"/>
  <c r="BU501" i="1"/>
  <c r="L501" i="3" s="1"/>
  <c r="BH501" i="1"/>
  <c r="K501" i="3" s="1"/>
  <c r="AU501" i="1"/>
  <c r="J501" i="3" s="1"/>
  <c r="AH501" i="1"/>
  <c r="I501" i="3" s="1"/>
  <c r="CU500" i="1"/>
  <c r="N500" i="3" s="1"/>
  <c r="CH500" i="1"/>
  <c r="M500" i="3" s="1"/>
  <c r="BU500" i="1"/>
  <c r="L500" i="3" s="1"/>
  <c r="BH500" i="1"/>
  <c r="K500" i="3" s="1"/>
  <c r="AU500" i="1"/>
  <c r="J500" i="3" s="1"/>
  <c r="AH500" i="1"/>
  <c r="I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AU498" i="1"/>
  <c r="J498" i="3" s="1"/>
  <c r="AH498" i="1"/>
  <c r="I498" i="3" s="1"/>
  <c r="CU497" i="1"/>
  <c r="N497" i="3" s="1"/>
  <c r="CH497" i="1"/>
  <c r="M497" i="3" s="1"/>
  <c r="BU497" i="1"/>
  <c r="L497" i="3" s="1"/>
  <c r="BH497" i="1"/>
  <c r="K497" i="3" s="1"/>
  <c r="AU497" i="1"/>
  <c r="J497" i="3" s="1"/>
  <c r="AH497" i="1"/>
  <c r="I497" i="3" s="1"/>
  <c r="CU496" i="1"/>
  <c r="N496" i="3" s="1"/>
  <c r="CH496" i="1"/>
  <c r="M496" i="3" s="1"/>
  <c r="BU496" i="1"/>
  <c r="L496" i="3" s="1"/>
  <c r="BH496" i="1"/>
  <c r="K496" i="3" s="1"/>
  <c r="AU496" i="1"/>
  <c r="J496" i="3" s="1"/>
  <c r="AH496" i="1"/>
  <c r="I496" i="3" s="1"/>
  <c r="CU495" i="1"/>
  <c r="N495" i="3" s="1"/>
  <c r="CH495" i="1"/>
  <c r="M495" i="3" s="1"/>
  <c r="BU495" i="1"/>
  <c r="L495" i="3" s="1"/>
  <c r="BH495" i="1"/>
  <c r="K495" i="3" s="1"/>
  <c r="AU495" i="1"/>
  <c r="J495" i="3" s="1"/>
  <c r="AH495" i="1"/>
  <c r="I495" i="3" s="1"/>
  <c r="CU494" i="1"/>
  <c r="N494" i="3" s="1"/>
  <c r="CH494" i="1"/>
  <c r="M494" i="3" s="1"/>
  <c r="BU494" i="1"/>
  <c r="L494" i="3" s="1"/>
  <c r="BH494" i="1"/>
  <c r="K494" i="3" s="1"/>
  <c r="AU494" i="1"/>
  <c r="J494" i="3" s="1"/>
  <c r="AH494" i="1"/>
  <c r="I494" i="3" s="1"/>
  <c r="CU493" i="1"/>
  <c r="N493" i="3" s="1"/>
  <c r="CH493" i="1"/>
  <c r="M493" i="3" s="1"/>
  <c r="BU493" i="1"/>
  <c r="L493" i="3" s="1"/>
  <c r="BH493" i="1"/>
  <c r="K493" i="3" s="1"/>
  <c r="AU493" i="1"/>
  <c r="J493" i="3" s="1"/>
  <c r="AH493" i="1"/>
  <c r="I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U492" i="1"/>
  <c r="J492" i="3" s="1"/>
  <c r="AH492" i="1"/>
  <c r="I492" i="3" s="1"/>
  <c r="CU490" i="1"/>
  <c r="N490" i="3" s="1"/>
  <c r="CU489" i="1"/>
  <c r="N489" i="3" s="1"/>
  <c r="CU488" i="1"/>
  <c r="N488" i="3" s="1"/>
  <c r="CU487" i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K5" i="3" l="1"/>
  <c r="N5" i="3"/>
  <c r="L5" i="3"/>
  <c r="M5" i="3"/>
  <c r="CI3" i="1"/>
  <c r="BU3" i="1"/>
  <c r="CU3" i="1"/>
  <c r="CH3" i="1"/>
  <c r="BH3" i="1"/>
  <c r="AU487" i="1"/>
  <c r="AH487" i="1"/>
  <c r="U487" i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AU3" i="1" l="1"/>
  <c r="J7" i="3"/>
  <c r="J5" i="3" s="1"/>
  <c r="I5" i="3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T756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<sst xmlns="http://schemas.openxmlformats.org/spreadsheetml/2006/main" count="6216" uniqueCount="624">
  <si>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</si>
  <si>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</si>
  <si>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</si>
  <si>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</si>
  <si>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</si>
  <si>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</si>
  <si>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</si>
  <si>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</si>
  <si>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</si>
  <si>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</si>
  <si>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</si>
  <si>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</si>
  <si>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</si>
  <si>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</si>
  <si>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</si>
  <si>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</si>
  <si>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</si>
  <si>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</si>
  <si>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</si>
  <si>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</si>
  <si>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</si>
  <si>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</si>
  <si>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</si>
  <si>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</si>
  <si>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</si>
  <si>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</si>
  <si>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</si>
  <si>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</si>
  <si>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</si>
  <si>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</si>
  <si>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</si>
  <si>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</si>
  <si>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</si>
  <si>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</si>
  <si>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</si>
  <si>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</si>
  <si>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</si>
  <si>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</si>
  <si>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</si>
  <si>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</si>
  <si>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</si>
  <si>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</si>
  <si>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</si>
  <si>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</si>
  <si>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</si>
  <si>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</si>
  <si>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</si>
  <si>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</si>
  <si>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</si>
  <si>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</si>
  <si>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</si>
  <si>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</si>
  <si>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</si>
  <si>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</si>
  <si>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</si>
  <si>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</si>
  <si>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</si>
  <si>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</si>
  <si>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</si>
  <si>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</si>
  <si>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</si>
  <si>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</si>
  <si>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</si>
  <si>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</si>
  <si>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</si>
  <si>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</si>
  <si>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</si>
  <si>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</si>
  <si>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</si>
  <si>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</si>
  <si>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</si>
  <si>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</si>
  <si>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</si>
  <si>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</si>
  <si>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</si>
  <si>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</si>
  <si>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</si>
  <si>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</si>
  <si>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</si>
  <si>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</si>
  <si>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</si>
  <si>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</si>
  <si>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</si>
  <si>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</si>
  <si>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</si>
  <si>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</si>
  <si>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</si>
  <si>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</si>
  <si>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</si>
  <si>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</si>
  <si>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</si>
  <si>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</si>
  <si>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</si>
  <si>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</si>
  <si>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</si>
  <si>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</si>
  <si>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</si>
  <si>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</si>
  <si>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</si>
  <si>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</si>
  <si>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</si>
  <si>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</si>
  <si>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</si>
  <si>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</si>
  <si>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</si>
  <si>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</si>
  <si>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</si>
  <si>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</si>
  <si>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</si>
  <si>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</si>
  <si>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</si>
  <si>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</si>
  <si>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</si>
  <si>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</si>
  <si>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</si>
  <si>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</si>
  <si>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</si>
  <si>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</si>
  <si>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</si>
  <si>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</si>
  <si>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</si>
  <si>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</si>
  <si>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</si>
  <si>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</si>
  <si>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</si>
  <si>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</si>
  <si>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</si>
  <si>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</si>
  <si>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</si>
  <si>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</si>
  <si>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</si>
  <si>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</si>
  <si>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</si>
  <si>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</si>
  <si>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</si>
  <si>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</si>
  <si>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</si>
  <si>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</si>
  <si>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</si>
  <si>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</si>
  <si>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</si>
  <si>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</si>
  <si>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</si>
  <si>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</si>
  <si>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</si>
  <si>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</si>
  <si>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</si>
  <si>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</si>
  <si>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</si>
  <si>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</si>
  <si>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</si>
  <si>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</si>
  <si>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</si>
  <si>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</si>
  <si>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</si>
  <si>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</si>
  <si>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</si>
  <si>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</si>
  <si>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</si>
  <si>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</si>
  <si>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</si>
  <si>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</si>
  <si>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</si>
  <si>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</si>
  <si>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</si>
  <si>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</si>
  <si>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</si>
  <si>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</si>
  <si>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</si>
  <si>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</si>
  <si>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</si>
  <si>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</si>
  <si>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</si>
  <si>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</si>
  <si>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</si>
  <si>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</si>
  <si>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</si>
  <si>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</si>
  <si>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</si>
  <si>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</si>
  <si>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</si>
  <si>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</si>
  <si>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</si>
  <si>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</si>
  <si>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</si>
  <si>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</si>
  <si>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</si>
  <si>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</si>
  <si>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</si>
  <si>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</si>
  <si>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</si>
  <si>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</si>
  <si>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</si>
  <si>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</si>
  <si>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</si>
  <si>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</si>
  <si>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</si>
  <si>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</si>
  <si>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</si>
  <si>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</si>
  <si>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</si>
  <si>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</si>
  <si>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</si>
  <si>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</si>
  <si>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</si>
  <si>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</si>
  <si>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</si>
  <si>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</si>
  <si>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</si>
  <si>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</si>
  <si>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</si>
  <si>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</si>
  <si>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</si>
  <si>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</si>
  <si>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</si>
  <si>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</si>
  <si>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</si>
  <si>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</si>
  <si>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</si>
  <si>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</si>
  <si>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</si>
  <si>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</si>
  <si>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</si>
  <si>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</si>
  <si>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</si>
  <si>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</si>
  <si>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</si>
  <si>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</si>
  <si>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</si>
  <si>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</si>
  <si>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</si>
  <si>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</si>
  <si>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</si>
  <si>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</si>
  <si>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</si>
  <si>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</si>
  <si>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</si>
  <si>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</si>
  <si>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</si>
  <si>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</si>
  <si>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</si>
  <si>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</si>
  <si>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</si>
  <si>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</si>
  <si>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</si>
  <si>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</si>
  <si>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</si>
  <si>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</si>
  <si>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</si>
  <si>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</si>
  <si>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</si>
  <si>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</si>
  <si>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</si>
  <si>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</si>
  <si>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</si>
  <si>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</si>
  <si>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</si>
  <si>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</si>
  <si>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</si>
  <si>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</si>
  <si>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</si>
  <si>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</si>
  <si>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</si>
  <si>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</si>
  <si>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</si>
  <si>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</si>
  <si>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</si>
  <si>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</si>
  <si>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</si>
  <si>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</si>
  <si>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</si>
  <si>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</si>
  <si>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</si>
  <si>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</si>
  <si>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</si>
  <si>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</si>
  <si>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</si>
  <si>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</si>
  <si>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</si>
  <si>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</si>
  <si>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</si>
  <si>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</si>
  <si>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</si>
  <si>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</si>
  <si>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</si>
  <si>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</si>
  <si>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</si>
  <si>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</si>
  <si>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</si>
  <si>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</si>
  <si>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</si>
  <si>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</si>
  <si>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</si>
  <si>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</si>
  <si>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</si>
  <si>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</si>
  <si>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</si>
  <si>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</si>
  <si>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</si>
  <si>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</si>
  <si>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</si>
  <si>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</si>
  <si>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</si>
  <si>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</si>
  <si>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</si>
  <si>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</si>
  <si>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</si>
  <si>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</si>
  <si>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</si>
  <si>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</si>
  <si>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</si>
  <si>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</si>
  <si>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</si>
  <si>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</si>
  <si>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</si>
  <si>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</si>
  <si>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</si>
  <si>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</si>
  <si>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</si>
  <si>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</si>
  <si>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</si>
  <si>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</si>
  <si>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</si>
  <si>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</si>
  <si>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</si>
  <si>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</si>
  <si>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</si>
  <si>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</si>
  <si>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</si>
  <si>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</si>
  <si>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</si>
  <si>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</si>
  <si>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</si>
  <si>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</si>
  <si>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</si>
  <si>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</si>
  <si>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</si>
  <si>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</si>
  <si>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</si>
  <si>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</si>
  <si>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</si>
  <si>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</si>
  <si>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</si>
  <si>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</si>
  <si>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</si>
  <si>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</si>
  <si>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</si>
  <si>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</si>
  <si>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</si>
  <si>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</si>
  <si>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</si>
  <si>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</si>
  <si>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</si>
  <si>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</si>
  <si>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</si>
  <si>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</si>
  <si>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</si>
  <si>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</si>
  <si>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</si>
  <si>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</si>
  <si>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</si>
  <si>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</si>
  <si>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</si>
  <si>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</si>
  <si>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</si>
  <si>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</si>
  <si>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</si>
  <si>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</si>
  <si>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</si>
  <si>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</si>
  <si>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</si>
  <si>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</si>
  <si>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</si>
  <si>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</si>
  <si>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</si>
  <si>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</si>
  <si>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</si>
  <si>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</si>
  <si>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</si>
  <si>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</si>
  <si>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</si>
  <si>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</si>
  <si>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</si>
  <si>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</si>
  <si>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</si>
  <si>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</si>
  <si>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</si>
  <si>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</si>
  <si>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</si>
  <si>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</si>
  <si>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</si>
  <si>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</si>
  <si>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</si>
  <si>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</si>
  <si>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</si>
  <si>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</si>
  <si>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</si>
  <si>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</si>
  <si>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</si>
  <si>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</si>
  <si>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</si>
  <si>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</si>
  <si>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</si>
  <si>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</si>
  <si>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</si>
  <si>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</si>
  <si>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</si>
  <si>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</si>
  <si>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</si>
  <si>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</si>
  <si>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</si>
  <si>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</si>
  <si>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</si>
  <si>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</si>
  <si>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</si>
  <si>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</si>
  <si>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</si>
  <si>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</si>
  <si>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</si>
  <si>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</si>
  <si>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</si>
  <si>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</si>
  <si>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</si>
  <si>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</si>
  <si>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</si>
  <si>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</si>
  <si>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</si>
  <si>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</si>
  <si>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</si>
  <si>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</si>
  <si>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</si>
  <si>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</si>
  <si>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</si>
  <si>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</si>
  <si>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</si>
  <si>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</si>
  <si>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</si>
  <si>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</si>
  <si>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</si>
  <si>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</si>
  <si>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</si>
  <si>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</si>
  <si>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</si>
  <si>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</si>
  <si>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</si>
  <si>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</si>
  <si>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</si>
  <si>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</si>
  <si>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</si>
  <si>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</si>
  <si>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</si>
  <si>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</si>
  <si>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</si>
  <si>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</si>
  <si>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</si>
  <si>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</si>
  <si>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</si>
  <si>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</si>
  <si>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</si>
  <si>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</si>
  <si>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</si>
  <si>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</si>
  <si>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</si>
  <si>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</si>
  <si>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</si>
  <si>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</si>
  <si>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</si>
  <si>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</si>
  <si>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</si>
  <si>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</si>
  <si>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</si>
  <si>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</si>
  <si>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</si>
  <si>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</si>
  <si>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</si>
  <si>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</si>
  <si>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</si>
  <si>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</si>
  <si>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</si>
  <si>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</si>
  <si>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</si>
  <si>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</si>
  <si>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</si>
  <si>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</si>
  <si>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</si>
  <si>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</si>
  <si>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</si>
  <si>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</si>
  <si>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</si>
  <si>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</si>
  <si>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</si>
  <si>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</si>
  <si>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</si>
  <si>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</si>
  <si>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</si>
  <si>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</si>
  <si>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</si>
  <si>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</si>
  <si>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</si>
  <si>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</si>
  <si>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</si>
  <si>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</si>
  <si>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</si>
  <si>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</si>
  <si>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</si>
  <si>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</si>
  <si>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</si>
  <si>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</si>
  <si>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</si>
  <si>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</si>
  <si>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</si>
  <si>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</si>
  <si>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</si>
  <si>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</si>
  <si>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</si>
  <si>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</si>
  <si>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</si>
  <si>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</si>
  <si>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</si>
  <si>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</si>
  <si>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</si>
  <si>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</si>
  <si>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</si>
  <si>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</si>
  <si>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</si>
  <si>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</si>
  <si>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</si>
  <si>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</si>
  <si>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</si>
  <si>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</si>
  <si>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</si>
  <si>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</si>
  <si>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</si>
  <si>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</si>
  <si>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</si>
  <si>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</si>
  <si>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</si>
  <si>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</si>
  <si>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</si>
  <si>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</si>
  <si>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</si>
  <si>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</si>
  <si>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</si>
  <si>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</si>
  <si>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</si>
  <si>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</si>
  <si>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</si>
  <si>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</si>
  <si>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</si>
  <si>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</si>
  <si>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</si>
  <si>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</si>
  <si>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</si>
  <si>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</si>
  <si>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</si>
  <si>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</si>
  <si>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</si>
  <si>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</si>
  <si>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</si>
  <si>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</si>
  <si>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</si>
  <si>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</si>
  <si>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</si>
  <si>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</si>
  <si>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</si>
  <si>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</si>
  <si>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</si>
  <si>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</si>
  <si>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</si>
  <si>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</si>
  <si>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</si>
  <si>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</si>
  <si>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</si>
  <si>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</si>
  <si>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</si>
  <si>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</si>
  <si>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</si>
  <si>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</si>
  <si>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</si>
  <si>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</si>
  <si>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</si>
  <si>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</si>
  <si>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</si>
  <si>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</si>
  <si>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</si>
  <si>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</si>
  <si>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</si>
  <si>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</si>
  <si>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</si>
  <si>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</si>
  <si>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</si>
  <si>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</si>
  <si>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</si>
  <si>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</si>
  <si>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</si>
  <si>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</si>
  <si>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</si>
  <si>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</si>
  <si>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</si>
  <si>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</si>
  <si>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</si>
  <si>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</si>
  <si>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</si>
  <si>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</si>
  <si>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</si>
  <si>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</si>
  <si>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</si>
  <si>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</si>
  <si>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</si>
  <si>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</si>
  <si>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</si>
  <si>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</si>
  <si>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</si>
  <si>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</si>
  <si>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</si>
  <si>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</si>
  <si>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</si>
  <si>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</si>
  <si>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</si>
  <si>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INDICADORES DE METALES PESADOS 2024</t>
  </si>
  <si>
    <t>NUEVO UNIÓN DEL CHAMBIRA</t>
  </si>
  <si>
    <t>SANTA ROSA DEL PATOYACU DEL CHAMBIRA</t>
  </si>
  <si>
    <t>NUEVO HORIZONTE DEL PUCAYACU DEL CHAMIRA</t>
  </si>
  <si>
    <t>CENTRO ESPECIALIZADO DEL ADOLECENTE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</si>
</sst>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1" fontId="10" fillId="0" borderId="8" xfId="3" applyNumberFormat="1" applyFont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/>
    <xf numFmtId="1" fontId="10" fillId="0" borderId="3" xfId="0" applyNumberFormat="1" applyFont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wrapText="1" shrinkToFit="1"/>
    </xf>
    <xf numFmtId="1" fontId="20" fillId="3" borderId="0" xfId="1" applyNumberFormat="1" applyFont="1" applyFill="1" applyAlignment="1">
      <alignment vertical="center"/>
    </xf>
    <xf numFmtId="1" fontId="19" fillId="3" borderId="0" xfId="2" applyNumberFormat="1" applyFont="1" applyFill="1" applyAlignment="1">
      <alignment vertical="center"/>
    </xf>
    <xf numFmtId="1" fontId="19" fillId="3" borderId="0" xfId="1" applyNumberFormat="1" applyFont="1" applyFill="1" applyAlignment="1">
      <alignment vertical="center"/>
    </xf>
    <xf numFmtId="1" fontId="18" fillId="3" borderId="0" xfId="1" applyNumberFormat="1" applyFont="1" applyFill="1" applyAlignment="1">
      <alignment vertical="center"/>
    </xf>
    <xf numFmtId="1" fontId="18" fillId="3" borderId="0" xfId="0" applyNumberFormat="1" applyFont="1" applyFill="1" applyAlignment="1">
      <alignment vertic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1" fontId="19" fillId="9" borderId="0" xfId="2" applyNumberFormat="1" applyFont="1" applyFill="1" applyAlignment="1">
      <alignment vertical="center"/>
    </xf>
    <xf numFmtId="0" fontId="19" fillId="9" borderId="0" xfId="1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11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4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1"/>
  <sheetViews>
    <sheetView showGridLines="0" zoomScale="96" zoomScaleNormal="96" workbookViewId="0">
      <pane xSplit="7" ySplit="6" topLeftCell="BV488" activePane="bottomRight" state="frozen"/>
      <selection pane="topRight" activeCell="J1" sqref="J1"/>
      <selection pane="bottomLeft" activeCell="A7" sqref="A7"/>
      <selection pane="bottomRight" activeCell="CI7" sqref="CI7:CJ511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8" width="8.3320312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x14ac:dyDescent="0.2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87" t="s">
        <v>619</v>
      </c>
      <c r="D2" s="87"/>
      <c r="E2" s="87"/>
      <c r="F2" s="87"/>
      <c r="G2" s="87"/>
    </row>
    <row r="3" spans="1:99" ht="10.199999999999999" thickBot="1" x14ac:dyDescent="0.25">
      <c r="C3" s="87"/>
      <c r="D3" s="87"/>
      <c r="E3" s="87"/>
      <c r="F3" s="87"/>
      <c r="G3" s="87"/>
      <c r="H3" s="46">
        <f t="shared" ref="H3:AM3" si="0">SUBTOTAL(9,H7:H955)</f>
        <v>0</v>
      </c>
      <c r="I3" s="19">
        <f t="shared" si="0"/>
        <v>170</v>
      </c>
      <c r="J3" s="9">
        <f t="shared" si="0"/>
        <v>82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10">
        <f t="shared" si="0"/>
        <v>0</v>
      </c>
      <c r="U3" s="14">
        <f t="shared" si="0"/>
        <v>252</v>
      </c>
      <c r="V3" s="9">
        <f t="shared" si="0"/>
        <v>0</v>
      </c>
      <c r="W3" s="9">
        <f t="shared" si="0"/>
        <v>1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14">
        <f t="shared" si="0"/>
        <v>1</v>
      </c>
      <c r="AI3" s="19">
        <f t="shared" si="0"/>
        <v>157</v>
      </c>
      <c r="AJ3" s="9">
        <f t="shared" si="0"/>
        <v>80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ref="AN3:BS3" si="1">SUBTOTAL(9,AN7:AN955)</f>
        <v>0</v>
      </c>
      <c r="AO3" s="9">
        <f t="shared" si="1"/>
        <v>0</v>
      </c>
      <c r="AP3" s="9">
        <f t="shared" si="1"/>
        <v>0</v>
      </c>
      <c r="AQ3" s="9">
        <f t="shared" si="1"/>
        <v>0</v>
      </c>
      <c r="AR3" s="9">
        <f t="shared" si="1"/>
        <v>0</v>
      </c>
      <c r="AS3" s="9">
        <f t="shared" si="1"/>
        <v>0</v>
      </c>
      <c r="AT3" s="10">
        <f t="shared" si="1"/>
        <v>0</v>
      </c>
      <c r="AU3" s="14">
        <f t="shared" si="1"/>
        <v>237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SUBTOTAL(9,BT7:BT955)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1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0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1</v>
      </c>
    </row>
    <row r="4" spans="1:99" ht="14.4" thickBot="1" x14ac:dyDescent="0.35">
      <c r="C4" s="87"/>
      <c r="D4" s="87"/>
      <c r="E4" s="87"/>
      <c r="F4" s="87"/>
      <c r="G4" s="87"/>
      <c r="H4" s="97" t="s">
        <v>583</v>
      </c>
      <c r="I4" s="94" t="s">
        <v>581</v>
      </c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6"/>
      <c r="AI4" s="88" t="s">
        <v>581</v>
      </c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90"/>
      <c r="AV4" s="88" t="s">
        <v>590</v>
      </c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90"/>
      <c r="BI4" s="88" t="s">
        <v>590</v>
      </c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90"/>
      <c r="BV4" s="88" t="s">
        <v>590</v>
      </c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90"/>
      <c r="CI4" s="88" t="s">
        <v>590</v>
      </c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90"/>
    </row>
    <row r="5" spans="1:99" ht="25.8" customHeight="1" thickBot="1" x14ac:dyDescent="0.25">
      <c r="H5" s="98"/>
      <c r="I5" s="91" t="s">
        <v>567</v>
      </c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  <c r="V5" s="91" t="s">
        <v>584</v>
      </c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3"/>
      <c r="AI5" s="91" t="s">
        <v>585</v>
      </c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57"/>
      <c r="AV5" s="91" t="s">
        <v>589</v>
      </c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3"/>
      <c r="BI5" s="91" t="s">
        <v>591</v>
      </c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3"/>
      <c r="BV5" s="91" t="s">
        <v>592</v>
      </c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3"/>
      <c r="CI5" s="91" t="s">
        <v>593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3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77" t="s">
        <v>4</v>
      </c>
      <c r="G6" s="38" t="s">
        <v>562</v>
      </c>
      <c r="H6" s="98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3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3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3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3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3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3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3" t="s">
        <v>580</v>
      </c>
    </row>
    <row r="7" spans="1:99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78">
        <v>3</v>
      </c>
      <c r="G7" s="49" t="s">
        <v>11</v>
      </c>
      <c r="H7" s="42"/>
      <c r="I7" s="54">
        <v>0</v>
      </c>
      <c r="J7" s="55">
        <v>0</v>
      </c>
      <c r="K7" s="55"/>
      <c r="L7" s="55"/>
      <c r="M7" s="55"/>
      <c r="N7" s="55"/>
      <c r="O7" s="55"/>
      <c r="P7" s="55"/>
      <c r="Q7" s="55"/>
      <c r="R7" s="55"/>
      <c r="S7" s="55"/>
      <c r="T7" s="56"/>
      <c r="U7" s="17">
        <f t="shared" ref="U7:U70" si="3">SUM(I7:T7)</f>
        <v>0</v>
      </c>
      <c r="V7" s="54">
        <v>0</v>
      </c>
      <c r="W7" s="55">
        <v>0</v>
      </c>
      <c r="X7" s="55"/>
      <c r="Y7" s="55"/>
      <c r="Z7" s="55"/>
      <c r="AA7" s="55"/>
      <c r="AB7" s="55"/>
      <c r="AC7" s="55"/>
      <c r="AD7" s="55"/>
      <c r="AE7" s="55"/>
      <c r="AF7" s="55"/>
      <c r="AG7" s="56"/>
      <c r="AH7" s="17">
        <f t="shared" ref="AH7:AH70" si="4">SUM(V7:AG7)</f>
        <v>0</v>
      </c>
      <c r="AI7" s="54">
        <v>0</v>
      </c>
      <c r="AJ7" s="55">
        <v>0</v>
      </c>
      <c r="AK7" s="55"/>
      <c r="AL7" s="55"/>
      <c r="AM7" s="55"/>
      <c r="AN7" s="55"/>
      <c r="AO7" s="55"/>
      <c r="AP7" s="55"/>
      <c r="AQ7" s="55"/>
      <c r="AR7" s="55"/>
      <c r="AS7" s="55"/>
      <c r="AT7" s="56"/>
      <c r="AU7" s="17">
        <f t="shared" ref="AU7:AU70" si="5">SUM(AI7:AT7)</f>
        <v>0</v>
      </c>
      <c r="AV7" s="54">
        <v>0</v>
      </c>
      <c r="AW7" s="55">
        <v>0</v>
      </c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17">
        <f t="shared" ref="BH7:BH70" si="6">SUM(AV7:BG7)</f>
        <v>0</v>
      </c>
      <c r="BI7" s="54">
        <v>0</v>
      </c>
      <c r="BJ7" s="55">
        <v>0</v>
      </c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17">
        <f t="shared" ref="BU7:BU70" si="7">SUM(BI7:BT7)</f>
        <v>0</v>
      </c>
      <c r="BV7" s="54">
        <v>0</v>
      </c>
      <c r="BW7" s="55">
        <v>0</v>
      </c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17">
        <f t="shared" ref="CH7:CH70" si="8">SUM(BV7:CG7)</f>
        <v>0</v>
      </c>
      <c r="CI7" s="54">
        <v>0</v>
      </c>
      <c r="CJ7" s="55">
        <v>0</v>
      </c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17">
        <f t="shared" ref="CU7:CU70" si="9">SUM(CI7:CT7)</f>
        <v>0</v>
      </c>
    </row>
    <row r="8" spans="1:99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78">
        <v>1</v>
      </c>
      <c r="G8" s="49" t="s">
        <v>14</v>
      </c>
      <c r="H8" s="43"/>
      <c r="I8" s="15">
        <v>0</v>
      </c>
      <c r="J8" s="2">
        <v>0</v>
      </c>
      <c r="T8" s="16"/>
      <c r="U8" s="18">
        <f t="shared" si="3"/>
        <v>0</v>
      </c>
      <c r="V8" s="15">
        <v>0</v>
      </c>
      <c r="W8" s="2">
        <v>0</v>
      </c>
      <c r="AG8" s="16"/>
      <c r="AH8" s="18">
        <f t="shared" si="4"/>
        <v>0</v>
      </c>
      <c r="AI8" s="15">
        <v>0</v>
      </c>
      <c r="AJ8" s="2">
        <v>0</v>
      </c>
      <c r="AT8" s="16"/>
      <c r="AU8" s="18">
        <f t="shared" si="5"/>
        <v>0</v>
      </c>
      <c r="AV8" s="15">
        <v>0</v>
      </c>
      <c r="AW8" s="2">
        <v>0</v>
      </c>
      <c r="BH8" s="18">
        <f t="shared" si="6"/>
        <v>0</v>
      </c>
      <c r="BI8" s="15">
        <v>0</v>
      </c>
      <c r="BJ8" s="2">
        <v>0</v>
      </c>
      <c r="BU8" s="18">
        <f t="shared" si="7"/>
        <v>0</v>
      </c>
      <c r="BV8" s="15">
        <v>0</v>
      </c>
      <c r="BW8" s="2">
        <v>0</v>
      </c>
      <c r="CH8" s="18">
        <f t="shared" si="8"/>
        <v>0</v>
      </c>
      <c r="CI8" s="15">
        <v>0</v>
      </c>
      <c r="CJ8" s="2">
        <v>0</v>
      </c>
      <c r="CU8" s="18">
        <f t="shared" si="9"/>
        <v>0</v>
      </c>
    </row>
    <row r="9" spans="1:99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78">
        <v>210</v>
      </c>
      <c r="G9" s="50" t="s">
        <v>17</v>
      </c>
      <c r="H9" s="43"/>
      <c r="I9" s="15">
        <v>0</v>
      </c>
      <c r="J9" s="2">
        <v>0</v>
      </c>
      <c r="T9" s="16"/>
      <c r="U9" s="18">
        <f t="shared" si="3"/>
        <v>0</v>
      </c>
      <c r="V9" s="15">
        <v>0</v>
      </c>
      <c r="W9" s="2">
        <v>0</v>
      </c>
      <c r="AG9" s="16"/>
      <c r="AH9" s="18">
        <f t="shared" si="4"/>
        <v>0</v>
      </c>
      <c r="AI9" s="15">
        <v>0</v>
      </c>
      <c r="AJ9" s="2">
        <v>0</v>
      </c>
      <c r="AT9" s="16"/>
      <c r="AU9" s="18">
        <f t="shared" si="5"/>
        <v>0</v>
      </c>
      <c r="AV9" s="15">
        <v>0</v>
      </c>
      <c r="AW9" s="2">
        <v>0</v>
      </c>
      <c r="BH9" s="18">
        <f t="shared" si="6"/>
        <v>0</v>
      </c>
      <c r="BI9" s="15">
        <v>0</v>
      </c>
      <c r="BJ9" s="2">
        <v>0</v>
      </c>
      <c r="BU9" s="18">
        <f t="shared" si="7"/>
        <v>0</v>
      </c>
      <c r="BV9" s="15">
        <v>0</v>
      </c>
      <c r="BW9" s="2">
        <v>0</v>
      </c>
      <c r="CH9" s="18">
        <f t="shared" si="8"/>
        <v>0</v>
      </c>
      <c r="CI9" s="15">
        <v>0</v>
      </c>
      <c r="CJ9" s="2">
        <v>0</v>
      </c>
      <c r="CU9" s="18">
        <f t="shared" si="9"/>
        <v>0</v>
      </c>
    </row>
    <row r="10" spans="1:99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78">
        <v>66</v>
      </c>
      <c r="G10" s="50" t="s">
        <v>20</v>
      </c>
      <c r="H10" s="43"/>
      <c r="I10" s="15">
        <v>0</v>
      </c>
      <c r="J10" s="2">
        <v>0</v>
      </c>
      <c r="T10" s="16"/>
      <c r="U10" s="18">
        <f t="shared" si="3"/>
        <v>0</v>
      </c>
      <c r="V10" s="15">
        <v>0</v>
      </c>
      <c r="W10" s="2">
        <v>0</v>
      </c>
      <c r="AG10" s="16"/>
      <c r="AH10" s="18">
        <f t="shared" si="4"/>
        <v>0</v>
      </c>
      <c r="AI10" s="15">
        <v>0</v>
      </c>
      <c r="AJ10" s="2">
        <v>0</v>
      </c>
      <c r="AT10" s="16"/>
      <c r="AU10" s="18">
        <f t="shared" si="5"/>
        <v>0</v>
      </c>
      <c r="AV10" s="15">
        <v>0</v>
      </c>
      <c r="AW10" s="2">
        <v>0</v>
      </c>
      <c r="BH10" s="18">
        <f t="shared" si="6"/>
        <v>0</v>
      </c>
      <c r="BI10" s="15">
        <v>0</v>
      </c>
      <c r="BJ10" s="2">
        <v>0</v>
      </c>
      <c r="BU10" s="18">
        <f t="shared" si="7"/>
        <v>0</v>
      </c>
      <c r="BV10" s="15">
        <v>0</v>
      </c>
      <c r="BW10" s="2">
        <v>0</v>
      </c>
      <c r="CH10" s="18">
        <f t="shared" si="8"/>
        <v>0</v>
      </c>
      <c r="CI10" s="15">
        <v>0</v>
      </c>
      <c r="CJ10" s="2">
        <v>0</v>
      </c>
      <c r="CU10" s="18">
        <f t="shared" si="9"/>
        <v>0</v>
      </c>
    </row>
    <row r="11" spans="1:99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79">
        <v>162</v>
      </c>
      <c r="G11" s="50" t="s">
        <v>24</v>
      </c>
      <c r="H11" s="43"/>
      <c r="I11" s="15">
        <v>0</v>
      </c>
      <c r="J11" s="2">
        <v>0</v>
      </c>
      <c r="T11" s="16"/>
      <c r="U11" s="18">
        <f t="shared" si="3"/>
        <v>0</v>
      </c>
      <c r="V11" s="15">
        <v>0</v>
      </c>
      <c r="W11" s="2">
        <v>0</v>
      </c>
      <c r="AG11" s="16"/>
      <c r="AH11" s="18">
        <f t="shared" si="4"/>
        <v>0</v>
      </c>
      <c r="AI11" s="15">
        <v>0</v>
      </c>
      <c r="AJ11" s="2">
        <v>0</v>
      </c>
      <c r="AT11" s="16"/>
      <c r="AU11" s="18">
        <f t="shared" si="5"/>
        <v>0</v>
      </c>
      <c r="AV11" s="15">
        <v>0</v>
      </c>
      <c r="AW11" s="2">
        <v>0</v>
      </c>
      <c r="BH11" s="18">
        <f t="shared" si="6"/>
        <v>0</v>
      </c>
      <c r="BI11" s="15">
        <v>0</v>
      </c>
      <c r="BJ11" s="2">
        <v>0</v>
      </c>
      <c r="BU11" s="18">
        <f t="shared" si="7"/>
        <v>0</v>
      </c>
      <c r="BV11" s="15">
        <v>0</v>
      </c>
      <c r="BW11" s="2">
        <v>0</v>
      </c>
      <c r="CH11" s="18">
        <f t="shared" si="8"/>
        <v>0</v>
      </c>
      <c r="CI11" s="15">
        <v>0</v>
      </c>
      <c r="CJ11" s="2">
        <v>1</v>
      </c>
      <c r="CU11" s="18">
        <f t="shared" si="9"/>
        <v>1</v>
      </c>
    </row>
    <row r="12" spans="1:99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78">
        <v>7</v>
      </c>
      <c r="G12" s="50" t="s">
        <v>28</v>
      </c>
      <c r="H12" s="43"/>
      <c r="I12" s="15">
        <v>0</v>
      </c>
      <c r="J12" s="2">
        <v>0</v>
      </c>
      <c r="T12" s="16"/>
      <c r="U12" s="18">
        <f t="shared" si="3"/>
        <v>0</v>
      </c>
      <c r="V12" s="15">
        <v>0</v>
      </c>
      <c r="W12" s="2">
        <v>0</v>
      </c>
      <c r="AG12" s="16"/>
      <c r="AH12" s="18">
        <f t="shared" si="4"/>
        <v>0</v>
      </c>
      <c r="AI12" s="15">
        <v>0</v>
      </c>
      <c r="AJ12" s="2">
        <v>0</v>
      </c>
      <c r="AT12" s="16"/>
      <c r="AU12" s="18">
        <f t="shared" si="5"/>
        <v>0</v>
      </c>
      <c r="AV12" s="15">
        <v>0</v>
      </c>
      <c r="AW12" s="2">
        <v>0</v>
      </c>
      <c r="BH12" s="18">
        <f t="shared" si="6"/>
        <v>0</v>
      </c>
      <c r="BI12" s="15">
        <v>0</v>
      </c>
      <c r="BJ12" s="2">
        <v>0</v>
      </c>
      <c r="BU12" s="18">
        <f t="shared" si="7"/>
        <v>0</v>
      </c>
      <c r="BV12" s="15">
        <v>0</v>
      </c>
      <c r="BW12" s="2">
        <v>0</v>
      </c>
      <c r="CH12" s="18">
        <f t="shared" si="8"/>
        <v>0</v>
      </c>
      <c r="CI12" s="15">
        <v>0</v>
      </c>
      <c r="CJ12" s="2">
        <v>0</v>
      </c>
      <c r="CU12" s="18">
        <f t="shared" si="9"/>
        <v>0</v>
      </c>
    </row>
    <row r="13" spans="1:99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78">
        <v>21146</v>
      </c>
      <c r="G13" s="50" t="s">
        <v>30</v>
      </c>
      <c r="H13" s="43"/>
      <c r="I13" s="15">
        <v>0</v>
      </c>
      <c r="J13" s="2">
        <v>0</v>
      </c>
      <c r="T13" s="16"/>
      <c r="U13" s="18">
        <f t="shared" si="3"/>
        <v>0</v>
      </c>
      <c r="V13" s="15">
        <v>0</v>
      </c>
      <c r="W13" s="2">
        <v>0</v>
      </c>
      <c r="AG13" s="16"/>
      <c r="AH13" s="18">
        <f t="shared" si="4"/>
        <v>0</v>
      </c>
      <c r="AI13" s="15">
        <v>0</v>
      </c>
      <c r="AJ13" s="2">
        <v>0</v>
      </c>
      <c r="AT13" s="16"/>
      <c r="AU13" s="18">
        <f t="shared" si="5"/>
        <v>0</v>
      </c>
      <c r="AV13" s="15">
        <v>0</v>
      </c>
      <c r="AW13" s="2">
        <v>0</v>
      </c>
      <c r="BH13" s="18">
        <f t="shared" si="6"/>
        <v>0</v>
      </c>
      <c r="BI13" s="15">
        <v>0</v>
      </c>
      <c r="BJ13" s="2">
        <v>0</v>
      </c>
      <c r="BU13" s="18">
        <f t="shared" si="7"/>
        <v>0</v>
      </c>
      <c r="BV13" s="15">
        <v>0</v>
      </c>
      <c r="BW13" s="2">
        <v>0</v>
      </c>
      <c r="CH13" s="18">
        <f t="shared" si="8"/>
        <v>0</v>
      </c>
      <c r="CI13" s="15">
        <v>0</v>
      </c>
      <c r="CJ13" s="2">
        <v>0</v>
      </c>
      <c r="CU13" s="18">
        <f t="shared" si="9"/>
        <v>0</v>
      </c>
    </row>
    <row r="14" spans="1:99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78">
        <v>27598</v>
      </c>
      <c r="G14" s="51" t="s">
        <v>32</v>
      </c>
      <c r="H14" s="44"/>
      <c r="I14" s="15">
        <v>0</v>
      </c>
      <c r="J14" s="2">
        <v>0</v>
      </c>
      <c r="T14" s="16"/>
      <c r="U14" s="18">
        <f t="shared" si="3"/>
        <v>0</v>
      </c>
      <c r="V14" s="15">
        <v>0</v>
      </c>
      <c r="W14" s="2">
        <v>0</v>
      </c>
      <c r="AG14" s="16"/>
      <c r="AH14" s="18">
        <f t="shared" si="4"/>
        <v>0</v>
      </c>
      <c r="AI14" s="15">
        <v>0</v>
      </c>
      <c r="AJ14" s="2">
        <v>0</v>
      </c>
      <c r="AT14" s="16"/>
      <c r="AU14" s="18">
        <f t="shared" si="5"/>
        <v>0</v>
      </c>
      <c r="AV14" s="15">
        <v>0</v>
      </c>
      <c r="AW14" s="2">
        <v>0</v>
      </c>
      <c r="BH14" s="18">
        <f t="shared" si="6"/>
        <v>0</v>
      </c>
      <c r="BI14" s="15">
        <v>0</v>
      </c>
      <c r="BJ14" s="2">
        <v>0</v>
      </c>
      <c r="BU14" s="18">
        <f t="shared" si="7"/>
        <v>0</v>
      </c>
      <c r="BV14" s="15">
        <v>0</v>
      </c>
      <c r="BW14" s="2">
        <v>0</v>
      </c>
      <c r="CH14" s="18">
        <f t="shared" si="8"/>
        <v>0</v>
      </c>
      <c r="CI14" s="15">
        <v>0</v>
      </c>
      <c r="CJ14" s="2">
        <v>0</v>
      </c>
      <c r="CU14" s="18">
        <f t="shared" si="9"/>
        <v>0</v>
      </c>
    </row>
    <row r="15" spans="1:99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78">
        <v>12</v>
      </c>
      <c r="G15" s="50" t="s">
        <v>34</v>
      </c>
      <c r="H15" s="43"/>
      <c r="I15" s="15">
        <v>0</v>
      </c>
      <c r="J15" s="2">
        <v>0</v>
      </c>
      <c r="T15" s="16"/>
      <c r="U15" s="18">
        <f t="shared" si="3"/>
        <v>0</v>
      </c>
      <c r="V15" s="15">
        <v>0</v>
      </c>
      <c r="W15" s="2">
        <v>0</v>
      </c>
      <c r="AG15" s="16"/>
      <c r="AH15" s="18">
        <f t="shared" si="4"/>
        <v>0</v>
      </c>
      <c r="AI15" s="15">
        <v>0</v>
      </c>
      <c r="AJ15" s="2">
        <v>0</v>
      </c>
      <c r="AT15" s="16"/>
      <c r="AU15" s="18">
        <f t="shared" si="5"/>
        <v>0</v>
      </c>
      <c r="AV15" s="15">
        <v>0</v>
      </c>
      <c r="AW15" s="2">
        <v>0</v>
      </c>
      <c r="BH15" s="18">
        <f t="shared" si="6"/>
        <v>0</v>
      </c>
      <c r="BI15" s="15">
        <v>0</v>
      </c>
      <c r="BJ15" s="2">
        <v>0</v>
      </c>
      <c r="BU15" s="18">
        <f t="shared" si="7"/>
        <v>0</v>
      </c>
      <c r="BV15" s="15">
        <v>0</v>
      </c>
      <c r="BW15" s="2">
        <v>0</v>
      </c>
      <c r="CH15" s="18">
        <f t="shared" si="8"/>
        <v>0</v>
      </c>
      <c r="CI15" s="15">
        <v>0</v>
      </c>
      <c r="CJ15" s="2">
        <v>0</v>
      </c>
      <c r="CU15" s="18">
        <f t="shared" si="9"/>
        <v>0</v>
      </c>
    </row>
    <row r="16" spans="1:99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78">
        <v>270</v>
      </c>
      <c r="G16" s="50" t="s">
        <v>35</v>
      </c>
      <c r="H16" s="43"/>
      <c r="I16" s="15">
        <v>0</v>
      </c>
      <c r="J16" s="2">
        <v>0</v>
      </c>
      <c r="T16" s="16"/>
      <c r="U16" s="18">
        <f t="shared" si="3"/>
        <v>0</v>
      </c>
      <c r="V16" s="15">
        <v>0</v>
      </c>
      <c r="W16" s="2">
        <v>0</v>
      </c>
      <c r="AG16" s="16"/>
      <c r="AH16" s="18">
        <f t="shared" si="4"/>
        <v>0</v>
      </c>
      <c r="AI16" s="15">
        <v>0</v>
      </c>
      <c r="AJ16" s="2">
        <v>0</v>
      </c>
      <c r="AT16" s="16"/>
      <c r="AU16" s="18">
        <f t="shared" si="5"/>
        <v>0</v>
      </c>
      <c r="AV16" s="15">
        <v>0</v>
      </c>
      <c r="AW16" s="2">
        <v>0</v>
      </c>
      <c r="BH16" s="18">
        <f t="shared" si="6"/>
        <v>0</v>
      </c>
      <c r="BI16" s="15">
        <v>0</v>
      </c>
      <c r="BJ16" s="2">
        <v>0</v>
      </c>
      <c r="BU16" s="18">
        <f t="shared" si="7"/>
        <v>0</v>
      </c>
      <c r="BV16" s="15">
        <v>0</v>
      </c>
      <c r="BW16" s="2">
        <v>0</v>
      </c>
      <c r="CH16" s="18">
        <f t="shared" si="8"/>
        <v>0</v>
      </c>
      <c r="CI16" s="15">
        <v>0</v>
      </c>
      <c r="CJ16" s="2">
        <v>0</v>
      </c>
      <c r="CU16" s="18">
        <f t="shared" si="9"/>
        <v>0</v>
      </c>
    </row>
    <row r="17" spans="1:99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78">
        <v>6945</v>
      </c>
      <c r="G17" s="50" t="s">
        <v>36</v>
      </c>
      <c r="H17" s="43"/>
      <c r="I17" s="15">
        <v>0</v>
      </c>
      <c r="J17" s="2">
        <v>0</v>
      </c>
      <c r="T17" s="16"/>
      <c r="U17" s="18">
        <f t="shared" si="3"/>
        <v>0</v>
      </c>
      <c r="V17" s="15">
        <v>0</v>
      </c>
      <c r="W17" s="2">
        <v>0</v>
      </c>
      <c r="AG17" s="16"/>
      <c r="AH17" s="18">
        <f t="shared" si="4"/>
        <v>0</v>
      </c>
      <c r="AI17" s="15">
        <v>0</v>
      </c>
      <c r="AJ17" s="2">
        <v>0</v>
      </c>
      <c r="AT17" s="16"/>
      <c r="AU17" s="18">
        <f t="shared" si="5"/>
        <v>0</v>
      </c>
      <c r="AV17" s="15">
        <v>0</v>
      </c>
      <c r="AW17" s="2">
        <v>0</v>
      </c>
      <c r="BH17" s="18">
        <f t="shared" si="6"/>
        <v>0</v>
      </c>
      <c r="BI17" s="15">
        <v>0</v>
      </c>
      <c r="BJ17" s="2">
        <v>0</v>
      </c>
      <c r="BU17" s="18">
        <f t="shared" si="7"/>
        <v>0</v>
      </c>
      <c r="BV17" s="15">
        <v>0</v>
      </c>
      <c r="BW17" s="2">
        <v>0</v>
      </c>
      <c r="CH17" s="18">
        <f t="shared" si="8"/>
        <v>0</v>
      </c>
      <c r="CI17" s="15">
        <v>0</v>
      </c>
      <c r="CJ17" s="2">
        <v>0</v>
      </c>
      <c r="CU17" s="18">
        <f t="shared" si="9"/>
        <v>0</v>
      </c>
    </row>
    <row r="18" spans="1:99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78">
        <v>21334</v>
      </c>
      <c r="G18" s="50" t="s">
        <v>37</v>
      </c>
      <c r="H18" s="43"/>
      <c r="I18" s="15">
        <v>0</v>
      </c>
      <c r="J18" s="2">
        <v>0</v>
      </c>
      <c r="T18" s="16"/>
      <c r="U18" s="18">
        <f t="shared" si="3"/>
        <v>0</v>
      </c>
      <c r="V18" s="15">
        <v>0</v>
      </c>
      <c r="W18" s="2">
        <v>0</v>
      </c>
      <c r="AG18" s="16"/>
      <c r="AH18" s="18">
        <f t="shared" si="4"/>
        <v>0</v>
      </c>
      <c r="AI18" s="15">
        <v>0</v>
      </c>
      <c r="AJ18" s="2">
        <v>0</v>
      </c>
      <c r="AT18" s="16"/>
      <c r="AU18" s="18">
        <f t="shared" si="5"/>
        <v>0</v>
      </c>
      <c r="AV18" s="15">
        <v>0</v>
      </c>
      <c r="AW18" s="2">
        <v>0</v>
      </c>
      <c r="BH18" s="18">
        <f t="shared" si="6"/>
        <v>0</v>
      </c>
      <c r="BI18" s="15">
        <v>0</v>
      </c>
      <c r="BJ18" s="2">
        <v>0</v>
      </c>
      <c r="BU18" s="18">
        <f t="shared" si="7"/>
        <v>0</v>
      </c>
      <c r="BV18" s="15">
        <v>0</v>
      </c>
      <c r="BW18" s="2">
        <v>0</v>
      </c>
      <c r="CH18" s="18">
        <f t="shared" si="8"/>
        <v>0</v>
      </c>
      <c r="CI18" s="15">
        <v>0</v>
      </c>
      <c r="CJ18" s="2">
        <v>0</v>
      </c>
      <c r="CU18" s="18">
        <f t="shared" si="9"/>
        <v>0</v>
      </c>
    </row>
    <row r="19" spans="1:99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78">
        <v>8</v>
      </c>
      <c r="G19" s="50" t="s">
        <v>38</v>
      </c>
      <c r="H19" s="43"/>
      <c r="I19" s="15">
        <v>0</v>
      </c>
      <c r="J19" s="2">
        <v>1</v>
      </c>
      <c r="T19" s="16"/>
      <c r="U19" s="18">
        <f t="shared" si="3"/>
        <v>1</v>
      </c>
      <c r="V19" s="15">
        <v>0</v>
      </c>
      <c r="W19" s="2">
        <v>0</v>
      </c>
      <c r="AG19" s="16"/>
      <c r="AH19" s="18">
        <f t="shared" si="4"/>
        <v>0</v>
      </c>
      <c r="AI19" s="15">
        <v>0</v>
      </c>
      <c r="AJ19" s="2">
        <v>1</v>
      </c>
      <c r="AT19" s="16"/>
      <c r="AU19" s="18">
        <f t="shared" si="5"/>
        <v>1</v>
      </c>
      <c r="AV19" s="15">
        <v>0</v>
      </c>
      <c r="AW19" s="2">
        <v>0</v>
      </c>
      <c r="BH19" s="18">
        <f t="shared" si="6"/>
        <v>0</v>
      </c>
      <c r="BI19" s="15">
        <v>0</v>
      </c>
      <c r="BJ19" s="2">
        <v>0</v>
      </c>
      <c r="BU19" s="18">
        <f t="shared" si="7"/>
        <v>0</v>
      </c>
      <c r="BV19" s="15">
        <v>0</v>
      </c>
      <c r="BW19" s="2">
        <v>0</v>
      </c>
      <c r="CH19" s="18">
        <f t="shared" si="8"/>
        <v>0</v>
      </c>
      <c r="CI19" s="15">
        <v>0</v>
      </c>
      <c r="CJ19" s="2">
        <v>0</v>
      </c>
      <c r="CU19" s="18">
        <f t="shared" si="9"/>
        <v>0</v>
      </c>
    </row>
    <row r="20" spans="1:99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78">
        <v>11</v>
      </c>
      <c r="G20" s="50" t="s">
        <v>39</v>
      </c>
      <c r="H20" s="43"/>
      <c r="I20" s="15">
        <v>0</v>
      </c>
      <c r="J20" s="2">
        <v>0</v>
      </c>
      <c r="T20" s="16"/>
      <c r="U20" s="18">
        <f t="shared" si="3"/>
        <v>0</v>
      </c>
      <c r="V20" s="15">
        <v>0</v>
      </c>
      <c r="W20" s="2">
        <v>0</v>
      </c>
      <c r="AG20" s="16"/>
      <c r="AH20" s="18">
        <f t="shared" si="4"/>
        <v>0</v>
      </c>
      <c r="AI20" s="15">
        <v>0</v>
      </c>
      <c r="AJ20" s="2">
        <v>0</v>
      </c>
      <c r="AT20" s="16"/>
      <c r="AU20" s="18">
        <f t="shared" si="5"/>
        <v>0</v>
      </c>
      <c r="AV20" s="15">
        <v>0</v>
      </c>
      <c r="AW20" s="2">
        <v>0</v>
      </c>
      <c r="BH20" s="18">
        <f t="shared" si="6"/>
        <v>0</v>
      </c>
      <c r="BI20" s="15">
        <v>0</v>
      </c>
      <c r="BJ20" s="2">
        <v>0</v>
      </c>
      <c r="BU20" s="18">
        <f t="shared" si="7"/>
        <v>0</v>
      </c>
      <c r="BV20" s="15">
        <v>0</v>
      </c>
      <c r="BW20" s="2">
        <v>0</v>
      </c>
      <c r="CH20" s="18">
        <f t="shared" si="8"/>
        <v>0</v>
      </c>
      <c r="CI20" s="15">
        <v>0</v>
      </c>
      <c r="CJ20" s="2">
        <v>0</v>
      </c>
      <c r="CU20" s="18">
        <f t="shared" si="9"/>
        <v>0</v>
      </c>
    </row>
    <row r="21" spans="1:99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78">
        <v>15</v>
      </c>
      <c r="G21" s="50" t="s">
        <v>41</v>
      </c>
      <c r="H21" s="43"/>
      <c r="I21" s="15">
        <v>0</v>
      </c>
      <c r="J21" s="2">
        <v>0</v>
      </c>
      <c r="T21" s="16"/>
      <c r="U21" s="18">
        <f t="shared" si="3"/>
        <v>0</v>
      </c>
      <c r="V21" s="15">
        <v>0</v>
      </c>
      <c r="W21" s="2">
        <v>0</v>
      </c>
      <c r="AG21" s="16"/>
      <c r="AH21" s="18">
        <f t="shared" si="4"/>
        <v>0</v>
      </c>
      <c r="AI21" s="15">
        <v>0</v>
      </c>
      <c r="AJ21" s="2">
        <v>0</v>
      </c>
      <c r="AT21" s="16"/>
      <c r="AU21" s="18">
        <f t="shared" si="5"/>
        <v>0</v>
      </c>
      <c r="AV21" s="15">
        <v>0</v>
      </c>
      <c r="AW21" s="2">
        <v>0</v>
      </c>
      <c r="BH21" s="18">
        <f t="shared" si="6"/>
        <v>0</v>
      </c>
      <c r="BI21" s="15">
        <v>0</v>
      </c>
      <c r="BJ21" s="2">
        <v>0</v>
      </c>
      <c r="BU21" s="18">
        <f t="shared" si="7"/>
        <v>0</v>
      </c>
      <c r="BV21" s="15">
        <v>0</v>
      </c>
      <c r="BW21" s="2">
        <v>0</v>
      </c>
      <c r="CH21" s="18">
        <f t="shared" si="8"/>
        <v>0</v>
      </c>
      <c r="CI21" s="15">
        <v>0</v>
      </c>
      <c r="CJ21" s="2">
        <v>0</v>
      </c>
      <c r="CU21" s="18">
        <f t="shared" si="9"/>
        <v>0</v>
      </c>
    </row>
    <row r="22" spans="1:99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78">
        <v>4</v>
      </c>
      <c r="G22" s="50" t="s">
        <v>43</v>
      </c>
      <c r="H22" s="43"/>
      <c r="I22" s="15">
        <v>0</v>
      </c>
      <c r="J22" s="2">
        <v>0</v>
      </c>
      <c r="T22" s="16"/>
      <c r="U22" s="18">
        <f t="shared" si="3"/>
        <v>0</v>
      </c>
      <c r="V22" s="15">
        <v>0</v>
      </c>
      <c r="W22" s="2">
        <v>0</v>
      </c>
      <c r="AG22" s="16"/>
      <c r="AH22" s="18">
        <f t="shared" si="4"/>
        <v>0</v>
      </c>
      <c r="AI22" s="15">
        <v>0</v>
      </c>
      <c r="AJ22" s="2">
        <v>0</v>
      </c>
      <c r="AT22" s="16"/>
      <c r="AU22" s="18">
        <f t="shared" si="5"/>
        <v>0</v>
      </c>
      <c r="AV22" s="15">
        <v>0</v>
      </c>
      <c r="AW22" s="2">
        <v>0</v>
      </c>
      <c r="BH22" s="18">
        <f t="shared" si="6"/>
        <v>0</v>
      </c>
      <c r="BI22" s="15">
        <v>0</v>
      </c>
      <c r="BJ22" s="2">
        <v>0</v>
      </c>
      <c r="BU22" s="18">
        <f t="shared" si="7"/>
        <v>0</v>
      </c>
      <c r="BV22" s="15">
        <v>0</v>
      </c>
      <c r="BW22" s="2">
        <v>0</v>
      </c>
      <c r="CH22" s="18">
        <f t="shared" si="8"/>
        <v>0</v>
      </c>
      <c r="CI22" s="15">
        <v>0</v>
      </c>
      <c r="CJ22" s="2">
        <v>0</v>
      </c>
      <c r="CU22" s="18">
        <f t="shared" si="9"/>
        <v>0</v>
      </c>
    </row>
    <row r="23" spans="1:99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78">
        <v>5</v>
      </c>
      <c r="G23" s="50" t="s">
        <v>44</v>
      </c>
      <c r="H23" s="43"/>
      <c r="I23" s="15">
        <v>0</v>
      </c>
      <c r="J23" s="2">
        <v>0</v>
      </c>
      <c r="T23" s="16"/>
      <c r="U23" s="18">
        <f t="shared" si="3"/>
        <v>0</v>
      </c>
      <c r="V23" s="15">
        <v>0</v>
      </c>
      <c r="W23" s="2">
        <v>0</v>
      </c>
      <c r="AG23" s="16"/>
      <c r="AH23" s="18">
        <f t="shared" si="4"/>
        <v>0</v>
      </c>
      <c r="AI23" s="15">
        <v>0</v>
      </c>
      <c r="AJ23" s="2">
        <v>0</v>
      </c>
      <c r="AT23" s="16"/>
      <c r="AU23" s="18">
        <f t="shared" si="5"/>
        <v>0</v>
      </c>
      <c r="AV23" s="15">
        <v>0</v>
      </c>
      <c r="AW23" s="2">
        <v>0</v>
      </c>
      <c r="BH23" s="18">
        <f t="shared" si="6"/>
        <v>0</v>
      </c>
      <c r="BI23" s="15">
        <v>0</v>
      </c>
      <c r="BJ23" s="2">
        <v>0</v>
      </c>
      <c r="BU23" s="18">
        <f t="shared" si="7"/>
        <v>0</v>
      </c>
      <c r="BV23" s="15">
        <v>0</v>
      </c>
      <c r="BW23" s="2">
        <v>0</v>
      </c>
      <c r="CH23" s="18">
        <f t="shared" si="8"/>
        <v>0</v>
      </c>
      <c r="CI23" s="15">
        <v>0</v>
      </c>
      <c r="CJ23" s="2">
        <v>0</v>
      </c>
      <c r="CU23" s="18">
        <f t="shared" si="9"/>
        <v>0</v>
      </c>
    </row>
    <row r="24" spans="1:99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78">
        <v>273</v>
      </c>
      <c r="G24" s="50" t="s">
        <v>45</v>
      </c>
      <c r="H24" s="43"/>
      <c r="I24" s="15">
        <v>0</v>
      </c>
      <c r="J24" s="2">
        <v>0</v>
      </c>
      <c r="T24" s="16"/>
      <c r="U24" s="18">
        <f t="shared" si="3"/>
        <v>0</v>
      </c>
      <c r="V24" s="15">
        <v>0</v>
      </c>
      <c r="W24" s="2">
        <v>0</v>
      </c>
      <c r="AG24" s="16"/>
      <c r="AH24" s="18">
        <f t="shared" si="4"/>
        <v>0</v>
      </c>
      <c r="AI24" s="15">
        <v>0</v>
      </c>
      <c r="AJ24" s="2">
        <v>0</v>
      </c>
      <c r="AT24" s="16"/>
      <c r="AU24" s="18">
        <f t="shared" si="5"/>
        <v>0</v>
      </c>
      <c r="AV24" s="15">
        <v>0</v>
      </c>
      <c r="AW24" s="2">
        <v>0</v>
      </c>
      <c r="BH24" s="18">
        <f t="shared" si="6"/>
        <v>0</v>
      </c>
      <c r="BI24" s="15">
        <v>0</v>
      </c>
      <c r="BJ24" s="2">
        <v>0</v>
      </c>
      <c r="BU24" s="18">
        <f t="shared" si="7"/>
        <v>0</v>
      </c>
      <c r="BV24" s="15">
        <v>0</v>
      </c>
      <c r="BW24" s="2">
        <v>0</v>
      </c>
      <c r="CH24" s="18">
        <f t="shared" si="8"/>
        <v>0</v>
      </c>
      <c r="CI24" s="15">
        <v>0</v>
      </c>
      <c r="CJ24" s="2">
        <v>0</v>
      </c>
      <c r="CU24" s="18">
        <f t="shared" si="9"/>
        <v>0</v>
      </c>
    </row>
    <row r="25" spans="1:99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78">
        <v>30485</v>
      </c>
      <c r="G25" s="50" t="s">
        <v>46</v>
      </c>
      <c r="H25" s="43"/>
      <c r="I25" s="15">
        <v>0</v>
      </c>
      <c r="J25" s="2">
        <v>0</v>
      </c>
      <c r="T25" s="16"/>
      <c r="U25" s="18">
        <f t="shared" si="3"/>
        <v>0</v>
      </c>
      <c r="V25" s="15">
        <v>0</v>
      </c>
      <c r="W25" s="2">
        <v>0</v>
      </c>
      <c r="AG25" s="16"/>
      <c r="AH25" s="18">
        <f t="shared" si="4"/>
        <v>0</v>
      </c>
      <c r="AI25" s="15">
        <v>0</v>
      </c>
      <c r="AJ25" s="2">
        <v>0</v>
      </c>
      <c r="AT25" s="16"/>
      <c r="AU25" s="18">
        <f t="shared" si="5"/>
        <v>0</v>
      </c>
      <c r="AV25" s="15">
        <v>0</v>
      </c>
      <c r="AW25" s="2">
        <v>0</v>
      </c>
      <c r="BH25" s="18">
        <f t="shared" si="6"/>
        <v>0</v>
      </c>
      <c r="BI25" s="15">
        <v>0</v>
      </c>
      <c r="BJ25" s="2">
        <v>0</v>
      </c>
      <c r="BU25" s="18">
        <f t="shared" si="7"/>
        <v>0</v>
      </c>
      <c r="BV25" s="15">
        <v>0</v>
      </c>
      <c r="BW25" s="2">
        <v>0</v>
      </c>
      <c r="CH25" s="18">
        <f t="shared" si="8"/>
        <v>0</v>
      </c>
      <c r="CI25" s="15">
        <v>0</v>
      </c>
      <c r="CJ25" s="2">
        <v>0</v>
      </c>
      <c r="CU25" s="18">
        <f t="shared" si="9"/>
        <v>0</v>
      </c>
    </row>
    <row r="26" spans="1:99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78">
        <v>6</v>
      </c>
      <c r="G26" s="50" t="s">
        <v>47</v>
      </c>
      <c r="H26" s="43"/>
      <c r="I26" s="15">
        <v>0</v>
      </c>
      <c r="J26" s="2">
        <v>0</v>
      </c>
      <c r="T26" s="16"/>
      <c r="U26" s="18">
        <f t="shared" si="3"/>
        <v>0</v>
      </c>
      <c r="V26" s="15">
        <v>0</v>
      </c>
      <c r="W26" s="2">
        <v>0</v>
      </c>
      <c r="AG26" s="16"/>
      <c r="AH26" s="18">
        <f t="shared" si="4"/>
        <v>0</v>
      </c>
      <c r="AI26" s="15">
        <v>0</v>
      </c>
      <c r="AJ26" s="2">
        <v>0</v>
      </c>
      <c r="AT26" s="16"/>
      <c r="AU26" s="18">
        <f t="shared" si="5"/>
        <v>0</v>
      </c>
      <c r="AV26" s="15">
        <v>0</v>
      </c>
      <c r="AW26" s="2">
        <v>0</v>
      </c>
      <c r="BH26" s="18">
        <f t="shared" si="6"/>
        <v>0</v>
      </c>
      <c r="BI26" s="15">
        <v>0</v>
      </c>
      <c r="BJ26" s="2">
        <v>0</v>
      </c>
      <c r="BU26" s="18">
        <f t="shared" si="7"/>
        <v>0</v>
      </c>
      <c r="BV26" s="15">
        <v>0</v>
      </c>
      <c r="BW26" s="2">
        <v>0</v>
      </c>
      <c r="CH26" s="18">
        <f t="shared" si="8"/>
        <v>0</v>
      </c>
      <c r="CI26" s="15">
        <v>0</v>
      </c>
      <c r="CJ26" s="2">
        <v>0</v>
      </c>
      <c r="CU26" s="18">
        <f t="shared" si="9"/>
        <v>0</v>
      </c>
    </row>
    <row r="27" spans="1:99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78">
        <v>25</v>
      </c>
      <c r="G27" s="50" t="s">
        <v>50</v>
      </c>
      <c r="H27" s="43"/>
      <c r="I27" s="15">
        <v>0</v>
      </c>
      <c r="J27" s="2">
        <v>0</v>
      </c>
      <c r="T27" s="16"/>
      <c r="U27" s="18">
        <f t="shared" si="3"/>
        <v>0</v>
      </c>
      <c r="V27" s="15">
        <v>0</v>
      </c>
      <c r="W27" s="2">
        <v>0</v>
      </c>
      <c r="AG27" s="16"/>
      <c r="AH27" s="18">
        <f t="shared" si="4"/>
        <v>0</v>
      </c>
      <c r="AI27" s="15">
        <v>0</v>
      </c>
      <c r="AJ27" s="2">
        <v>0</v>
      </c>
      <c r="AT27" s="16"/>
      <c r="AU27" s="18">
        <f t="shared" si="5"/>
        <v>0</v>
      </c>
      <c r="AV27" s="15">
        <v>0</v>
      </c>
      <c r="AW27" s="2">
        <v>0</v>
      </c>
      <c r="BH27" s="18">
        <f t="shared" si="6"/>
        <v>0</v>
      </c>
      <c r="BI27" s="15">
        <v>0</v>
      </c>
      <c r="BJ27" s="2">
        <v>0</v>
      </c>
      <c r="BU27" s="18">
        <f t="shared" si="7"/>
        <v>0</v>
      </c>
      <c r="BV27" s="15">
        <v>0</v>
      </c>
      <c r="BW27" s="2">
        <v>0</v>
      </c>
      <c r="CH27" s="18">
        <f t="shared" si="8"/>
        <v>0</v>
      </c>
      <c r="CI27" s="15">
        <v>0</v>
      </c>
      <c r="CJ27" s="2">
        <v>0</v>
      </c>
      <c r="CU27" s="18">
        <f t="shared" si="9"/>
        <v>0</v>
      </c>
    </row>
    <row r="28" spans="1:99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78">
        <v>26052</v>
      </c>
      <c r="G28" s="51" t="s">
        <v>51</v>
      </c>
      <c r="H28" s="44"/>
      <c r="I28" s="15">
        <v>0</v>
      </c>
      <c r="J28" s="2">
        <v>0</v>
      </c>
      <c r="T28" s="16"/>
      <c r="U28" s="18">
        <f t="shared" si="3"/>
        <v>0</v>
      </c>
      <c r="V28" s="15">
        <v>0</v>
      </c>
      <c r="W28" s="2">
        <v>0</v>
      </c>
      <c r="AG28" s="16"/>
      <c r="AH28" s="18">
        <f t="shared" si="4"/>
        <v>0</v>
      </c>
      <c r="AI28" s="15">
        <v>0</v>
      </c>
      <c r="AJ28" s="2">
        <v>0</v>
      </c>
      <c r="AT28" s="16"/>
      <c r="AU28" s="18">
        <f t="shared" si="5"/>
        <v>0</v>
      </c>
      <c r="AV28" s="15">
        <v>0</v>
      </c>
      <c r="AW28" s="2">
        <v>0</v>
      </c>
      <c r="BH28" s="18">
        <f t="shared" si="6"/>
        <v>0</v>
      </c>
      <c r="BI28" s="15">
        <v>0</v>
      </c>
      <c r="BJ28" s="2">
        <v>0</v>
      </c>
      <c r="BU28" s="18">
        <f t="shared" si="7"/>
        <v>0</v>
      </c>
      <c r="BV28" s="15">
        <v>0</v>
      </c>
      <c r="BW28" s="2">
        <v>0</v>
      </c>
      <c r="CH28" s="18">
        <f t="shared" si="8"/>
        <v>0</v>
      </c>
      <c r="CI28" s="15">
        <v>0</v>
      </c>
      <c r="CJ28" s="2">
        <v>0</v>
      </c>
      <c r="CU28" s="18">
        <f t="shared" si="9"/>
        <v>0</v>
      </c>
    </row>
    <row r="29" spans="1:99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78">
        <v>27259</v>
      </c>
      <c r="G29" s="51" t="s">
        <v>52</v>
      </c>
      <c r="H29" s="44"/>
      <c r="I29" s="15">
        <v>0</v>
      </c>
      <c r="J29" s="2">
        <v>0</v>
      </c>
      <c r="T29" s="16"/>
      <c r="U29" s="18">
        <f t="shared" si="3"/>
        <v>0</v>
      </c>
      <c r="V29" s="15">
        <v>0</v>
      </c>
      <c r="W29" s="2">
        <v>0</v>
      </c>
      <c r="AG29" s="16"/>
      <c r="AH29" s="18">
        <f t="shared" si="4"/>
        <v>0</v>
      </c>
      <c r="AI29" s="15">
        <v>0</v>
      </c>
      <c r="AJ29" s="2">
        <v>0</v>
      </c>
      <c r="AT29" s="16"/>
      <c r="AU29" s="18">
        <f t="shared" si="5"/>
        <v>0</v>
      </c>
      <c r="AV29" s="15">
        <v>0</v>
      </c>
      <c r="AW29" s="2">
        <v>0</v>
      </c>
      <c r="BH29" s="18">
        <f t="shared" si="6"/>
        <v>0</v>
      </c>
      <c r="BI29" s="15">
        <v>0</v>
      </c>
      <c r="BJ29" s="2">
        <v>0</v>
      </c>
      <c r="BU29" s="18">
        <f t="shared" si="7"/>
        <v>0</v>
      </c>
      <c r="BV29" s="15">
        <v>0</v>
      </c>
      <c r="BW29" s="2">
        <v>0</v>
      </c>
      <c r="CH29" s="18">
        <f t="shared" si="8"/>
        <v>0</v>
      </c>
      <c r="CI29" s="15">
        <v>0</v>
      </c>
      <c r="CJ29" s="2">
        <v>0</v>
      </c>
      <c r="CU29" s="18">
        <f t="shared" si="9"/>
        <v>0</v>
      </c>
    </row>
    <row r="30" spans="1:99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78">
        <v>28</v>
      </c>
      <c r="G30" s="50" t="s">
        <v>53</v>
      </c>
      <c r="H30" s="43"/>
      <c r="I30" s="15">
        <v>0</v>
      </c>
      <c r="J30" s="2">
        <v>0</v>
      </c>
      <c r="T30" s="16"/>
      <c r="U30" s="18">
        <f t="shared" si="3"/>
        <v>0</v>
      </c>
      <c r="V30" s="15">
        <v>0</v>
      </c>
      <c r="W30" s="2">
        <v>0</v>
      </c>
      <c r="AG30" s="16"/>
      <c r="AH30" s="18">
        <f t="shared" si="4"/>
        <v>0</v>
      </c>
      <c r="AI30" s="15">
        <v>0</v>
      </c>
      <c r="AJ30" s="2">
        <v>0</v>
      </c>
      <c r="AT30" s="16"/>
      <c r="AU30" s="18">
        <f t="shared" si="5"/>
        <v>0</v>
      </c>
      <c r="AV30" s="15">
        <v>0</v>
      </c>
      <c r="AW30" s="2">
        <v>0</v>
      </c>
      <c r="BH30" s="18">
        <f t="shared" si="6"/>
        <v>0</v>
      </c>
      <c r="BI30" s="15">
        <v>0</v>
      </c>
      <c r="BJ30" s="2">
        <v>0</v>
      </c>
      <c r="BU30" s="18">
        <f t="shared" si="7"/>
        <v>0</v>
      </c>
      <c r="BV30" s="15">
        <v>0</v>
      </c>
      <c r="BW30" s="2">
        <v>0</v>
      </c>
      <c r="CH30" s="18">
        <f t="shared" si="8"/>
        <v>0</v>
      </c>
      <c r="CI30" s="15">
        <v>0</v>
      </c>
      <c r="CJ30" s="2">
        <v>0</v>
      </c>
      <c r="CU30" s="18">
        <f t="shared" si="9"/>
        <v>0</v>
      </c>
    </row>
    <row r="31" spans="1:99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78">
        <v>6693</v>
      </c>
      <c r="G31" s="50" t="s">
        <v>54</v>
      </c>
      <c r="H31" s="43"/>
      <c r="I31" s="15">
        <v>0</v>
      </c>
      <c r="J31" s="2">
        <v>0</v>
      </c>
      <c r="T31" s="16"/>
      <c r="U31" s="18">
        <f t="shared" si="3"/>
        <v>0</v>
      </c>
      <c r="V31" s="15">
        <v>0</v>
      </c>
      <c r="W31" s="2">
        <v>0</v>
      </c>
      <c r="AG31" s="16"/>
      <c r="AH31" s="18">
        <f t="shared" si="4"/>
        <v>0</v>
      </c>
      <c r="AI31" s="15">
        <v>0</v>
      </c>
      <c r="AJ31" s="2">
        <v>0</v>
      </c>
      <c r="AT31" s="16"/>
      <c r="AU31" s="18">
        <f t="shared" si="5"/>
        <v>0</v>
      </c>
      <c r="AV31" s="15">
        <v>0</v>
      </c>
      <c r="AW31" s="2">
        <v>0</v>
      </c>
      <c r="BH31" s="18">
        <f t="shared" si="6"/>
        <v>0</v>
      </c>
      <c r="BI31" s="15">
        <v>0</v>
      </c>
      <c r="BJ31" s="2">
        <v>0</v>
      </c>
      <c r="BU31" s="18">
        <f t="shared" si="7"/>
        <v>0</v>
      </c>
      <c r="BV31" s="15">
        <v>0</v>
      </c>
      <c r="BW31" s="2">
        <v>0</v>
      </c>
      <c r="CH31" s="18">
        <f t="shared" si="8"/>
        <v>0</v>
      </c>
      <c r="CI31" s="15">
        <v>0</v>
      </c>
      <c r="CJ31" s="2">
        <v>0</v>
      </c>
      <c r="CU31" s="18">
        <f t="shared" si="9"/>
        <v>0</v>
      </c>
    </row>
    <row r="32" spans="1:99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78">
        <v>26</v>
      </c>
      <c r="G32" s="50" t="s">
        <v>55</v>
      </c>
      <c r="H32" s="43"/>
      <c r="I32" s="15">
        <v>0</v>
      </c>
      <c r="J32" s="2">
        <v>0</v>
      </c>
      <c r="T32" s="16"/>
      <c r="U32" s="18">
        <f t="shared" si="3"/>
        <v>0</v>
      </c>
      <c r="V32" s="15">
        <v>0</v>
      </c>
      <c r="W32" s="2">
        <v>0</v>
      </c>
      <c r="AG32" s="16"/>
      <c r="AH32" s="18">
        <f t="shared" si="4"/>
        <v>0</v>
      </c>
      <c r="AI32" s="15">
        <v>0</v>
      </c>
      <c r="AJ32" s="2">
        <v>0</v>
      </c>
      <c r="AT32" s="16"/>
      <c r="AU32" s="18">
        <f t="shared" si="5"/>
        <v>0</v>
      </c>
      <c r="AV32" s="15">
        <v>0</v>
      </c>
      <c r="AW32" s="2">
        <v>0</v>
      </c>
      <c r="BH32" s="18">
        <f t="shared" si="6"/>
        <v>0</v>
      </c>
      <c r="BI32" s="15">
        <v>0</v>
      </c>
      <c r="BJ32" s="2">
        <v>0</v>
      </c>
      <c r="BU32" s="18">
        <f t="shared" si="7"/>
        <v>0</v>
      </c>
      <c r="BV32" s="15">
        <v>0</v>
      </c>
      <c r="BW32" s="2">
        <v>0</v>
      </c>
      <c r="CH32" s="18">
        <f t="shared" si="8"/>
        <v>0</v>
      </c>
      <c r="CI32" s="15">
        <v>0</v>
      </c>
      <c r="CJ32" s="2">
        <v>0</v>
      </c>
      <c r="CU32" s="18">
        <f t="shared" si="9"/>
        <v>0</v>
      </c>
    </row>
    <row r="33" spans="1:99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78">
        <v>30</v>
      </c>
      <c r="G33" s="50" t="s">
        <v>57</v>
      </c>
      <c r="H33" s="43"/>
      <c r="I33" s="15">
        <v>0</v>
      </c>
      <c r="J33" s="2">
        <v>0</v>
      </c>
      <c r="T33" s="16"/>
      <c r="U33" s="18">
        <f t="shared" si="3"/>
        <v>0</v>
      </c>
      <c r="V33" s="15">
        <v>0</v>
      </c>
      <c r="W33" s="2">
        <v>0</v>
      </c>
      <c r="AG33" s="16"/>
      <c r="AH33" s="18">
        <f t="shared" si="4"/>
        <v>0</v>
      </c>
      <c r="AI33" s="15">
        <v>0</v>
      </c>
      <c r="AJ33" s="2">
        <v>0</v>
      </c>
      <c r="AT33" s="16"/>
      <c r="AU33" s="18">
        <f t="shared" si="5"/>
        <v>0</v>
      </c>
      <c r="AV33" s="15">
        <v>0</v>
      </c>
      <c r="AW33" s="2">
        <v>0</v>
      </c>
      <c r="BH33" s="18">
        <f t="shared" si="6"/>
        <v>0</v>
      </c>
      <c r="BI33" s="15">
        <v>0</v>
      </c>
      <c r="BJ33" s="2">
        <v>0</v>
      </c>
      <c r="BU33" s="18">
        <f t="shared" si="7"/>
        <v>0</v>
      </c>
      <c r="BV33" s="15">
        <v>0</v>
      </c>
      <c r="BW33" s="2">
        <v>0</v>
      </c>
      <c r="CH33" s="18">
        <f t="shared" si="8"/>
        <v>0</v>
      </c>
      <c r="CI33" s="15">
        <v>0</v>
      </c>
      <c r="CJ33" s="2">
        <v>0</v>
      </c>
      <c r="CU33" s="18">
        <f t="shared" si="9"/>
        <v>0</v>
      </c>
    </row>
    <row r="34" spans="1:99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78">
        <v>32</v>
      </c>
      <c r="G34" s="50" t="s">
        <v>58</v>
      </c>
      <c r="H34" s="43"/>
      <c r="I34" s="15">
        <v>0</v>
      </c>
      <c r="J34" s="2">
        <v>0</v>
      </c>
      <c r="T34" s="16"/>
      <c r="U34" s="18">
        <f t="shared" si="3"/>
        <v>0</v>
      </c>
      <c r="V34" s="15">
        <v>0</v>
      </c>
      <c r="W34" s="2">
        <v>0</v>
      </c>
      <c r="AG34" s="16"/>
      <c r="AH34" s="18">
        <f t="shared" si="4"/>
        <v>0</v>
      </c>
      <c r="AI34" s="15">
        <v>0</v>
      </c>
      <c r="AJ34" s="2">
        <v>0</v>
      </c>
      <c r="AT34" s="16"/>
      <c r="AU34" s="18">
        <f t="shared" si="5"/>
        <v>0</v>
      </c>
      <c r="AV34" s="15">
        <v>0</v>
      </c>
      <c r="AW34" s="2">
        <v>0</v>
      </c>
      <c r="BH34" s="18">
        <f t="shared" si="6"/>
        <v>0</v>
      </c>
      <c r="BI34" s="15">
        <v>0</v>
      </c>
      <c r="BJ34" s="2">
        <v>0</v>
      </c>
      <c r="BU34" s="18">
        <f t="shared" si="7"/>
        <v>0</v>
      </c>
      <c r="BV34" s="15">
        <v>0</v>
      </c>
      <c r="BW34" s="2">
        <v>0</v>
      </c>
      <c r="CH34" s="18">
        <f t="shared" si="8"/>
        <v>0</v>
      </c>
      <c r="CI34" s="15">
        <v>0</v>
      </c>
      <c r="CJ34" s="2">
        <v>0</v>
      </c>
      <c r="CU34" s="18">
        <f t="shared" si="9"/>
        <v>0</v>
      </c>
    </row>
    <row r="35" spans="1:99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78">
        <v>31</v>
      </c>
      <c r="G35" s="50" t="s">
        <v>60</v>
      </c>
      <c r="H35" s="43"/>
      <c r="I35" s="15">
        <v>0</v>
      </c>
      <c r="J35" s="2">
        <v>0</v>
      </c>
      <c r="T35" s="16"/>
      <c r="U35" s="18">
        <f t="shared" si="3"/>
        <v>0</v>
      </c>
      <c r="V35" s="15">
        <v>0</v>
      </c>
      <c r="W35" s="2">
        <v>0</v>
      </c>
      <c r="AG35" s="16"/>
      <c r="AH35" s="18">
        <f t="shared" si="4"/>
        <v>0</v>
      </c>
      <c r="AI35" s="15">
        <v>0</v>
      </c>
      <c r="AJ35" s="2">
        <v>0</v>
      </c>
      <c r="AT35" s="16"/>
      <c r="AU35" s="18">
        <f t="shared" si="5"/>
        <v>0</v>
      </c>
      <c r="AV35" s="15">
        <v>0</v>
      </c>
      <c r="AW35" s="2">
        <v>0</v>
      </c>
      <c r="BH35" s="18">
        <f t="shared" si="6"/>
        <v>0</v>
      </c>
      <c r="BI35" s="15">
        <v>0</v>
      </c>
      <c r="BJ35" s="2">
        <v>0</v>
      </c>
      <c r="BU35" s="18">
        <f t="shared" si="7"/>
        <v>0</v>
      </c>
      <c r="BV35" s="15">
        <v>0</v>
      </c>
      <c r="BW35" s="2">
        <v>0</v>
      </c>
      <c r="CH35" s="18">
        <f t="shared" si="8"/>
        <v>0</v>
      </c>
      <c r="CI35" s="15">
        <v>0</v>
      </c>
      <c r="CJ35" s="2">
        <v>0</v>
      </c>
      <c r="CU35" s="18">
        <f t="shared" si="9"/>
        <v>0</v>
      </c>
    </row>
    <row r="36" spans="1:99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78">
        <v>35</v>
      </c>
      <c r="G36" s="50" t="s">
        <v>61</v>
      </c>
      <c r="H36" s="43"/>
      <c r="I36" s="15">
        <v>0</v>
      </c>
      <c r="J36" s="2">
        <v>0</v>
      </c>
      <c r="T36" s="16"/>
      <c r="U36" s="18">
        <f t="shared" si="3"/>
        <v>0</v>
      </c>
      <c r="V36" s="15">
        <v>0</v>
      </c>
      <c r="W36" s="2">
        <v>0</v>
      </c>
      <c r="AG36" s="16"/>
      <c r="AH36" s="18">
        <f t="shared" si="4"/>
        <v>0</v>
      </c>
      <c r="AI36" s="15">
        <v>0</v>
      </c>
      <c r="AJ36" s="2">
        <v>0</v>
      </c>
      <c r="AT36" s="16"/>
      <c r="AU36" s="18">
        <f t="shared" si="5"/>
        <v>0</v>
      </c>
      <c r="AV36" s="15">
        <v>0</v>
      </c>
      <c r="AW36" s="2">
        <v>0</v>
      </c>
      <c r="BH36" s="18">
        <f t="shared" si="6"/>
        <v>0</v>
      </c>
      <c r="BI36" s="15">
        <v>0</v>
      </c>
      <c r="BJ36" s="2">
        <v>0</v>
      </c>
      <c r="BU36" s="18">
        <f t="shared" si="7"/>
        <v>0</v>
      </c>
      <c r="BV36" s="15">
        <v>0</v>
      </c>
      <c r="BW36" s="2">
        <v>0</v>
      </c>
      <c r="CH36" s="18">
        <f t="shared" si="8"/>
        <v>0</v>
      </c>
      <c r="CI36" s="15">
        <v>0</v>
      </c>
      <c r="CJ36" s="2">
        <v>0</v>
      </c>
      <c r="CU36" s="18">
        <f t="shared" si="9"/>
        <v>0</v>
      </c>
    </row>
    <row r="37" spans="1:99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78">
        <v>34</v>
      </c>
      <c r="G37" s="50" t="s">
        <v>62</v>
      </c>
      <c r="H37" s="43"/>
      <c r="I37" s="15">
        <v>0</v>
      </c>
      <c r="J37" s="2">
        <v>0</v>
      </c>
      <c r="T37" s="16"/>
      <c r="U37" s="18">
        <f t="shared" si="3"/>
        <v>0</v>
      </c>
      <c r="V37" s="15">
        <v>0</v>
      </c>
      <c r="W37" s="2">
        <v>0</v>
      </c>
      <c r="AG37" s="16"/>
      <c r="AH37" s="18">
        <f t="shared" si="4"/>
        <v>0</v>
      </c>
      <c r="AI37" s="15">
        <v>0</v>
      </c>
      <c r="AJ37" s="2">
        <v>0</v>
      </c>
      <c r="AT37" s="16"/>
      <c r="AU37" s="18">
        <f t="shared" si="5"/>
        <v>0</v>
      </c>
      <c r="AV37" s="15">
        <v>0</v>
      </c>
      <c r="AW37" s="2">
        <v>0</v>
      </c>
      <c r="BH37" s="18">
        <f t="shared" si="6"/>
        <v>0</v>
      </c>
      <c r="BI37" s="15">
        <v>0</v>
      </c>
      <c r="BJ37" s="2">
        <v>0</v>
      </c>
      <c r="BU37" s="18">
        <f t="shared" si="7"/>
        <v>0</v>
      </c>
      <c r="BV37" s="15">
        <v>0</v>
      </c>
      <c r="BW37" s="2">
        <v>0</v>
      </c>
      <c r="CH37" s="18">
        <f t="shared" si="8"/>
        <v>0</v>
      </c>
      <c r="CI37" s="15">
        <v>0</v>
      </c>
      <c r="CJ37" s="2">
        <v>0</v>
      </c>
      <c r="CU37" s="18">
        <f t="shared" si="9"/>
        <v>0</v>
      </c>
    </row>
    <row r="38" spans="1:99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78">
        <v>6846</v>
      </c>
      <c r="G38" s="50" t="s">
        <v>63</v>
      </c>
      <c r="H38" s="43"/>
      <c r="I38" s="15">
        <v>0</v>
      </c>
      <c r="J38" s="2">
        <v>0</v>
      </c>
      <c r="T38" s="16"/>
      <c r="U38" s="18">
        <f t="shared" si="3"/>
        <v>0</v>
      </c>
      <c r="V38" s="15">
        <v>0</v>
      </c>
      <c r="W38" s="2">
        <v>0</v>
      </c>
      <c r="AG38" s="16"/>
      <c r="AH38" s="18">
        <f t="shared" si="4"/>
        <v>0</v>
      </c>
      <c r="AI38" s="15">
        <v>0</v>
      </c>
      <c r="AJ38" s="2">
        <v>0</v>
      </c>
      <c r="AT38" s="16"/>
      <c r="AU38" s="18">
        <f t="shared" si="5"/>
        <v>0</v>
      </c>
      <c r="AV38" s="15">
        <v>0</v>
      </c>
      <c r="AW38" s="2">
        <v>0</v>
      </c>
      <c r="BH38" s="18">
        <f t="shared" si="6"/>
        <v>0</v>
      </c>
      <c r="BI38" s="15">
        <v>0</v>
      </c>
      <c r="BJ38" s="2">
        <v>0</v>
      </c>
      <c r="BU38" s="18">
        <f t="shared" si="7"/>
        <v>0</v>
      </c>
      <c r="BV38" s="15">
        <v>0</v>
      </c>
      <c r="BW38" s="2">
        <v>0</v>
      </c>
      <c r="CH38" s="18">
        <f t="shared" si="8"/>
        <v>0</v>
      </c>
      <c r="CI38" s="15">
        <v>0</v>
      </c>
      <c r="CJ38" s="2">
        <v>0</v>
      </c>
      <c r="CU38" s="18">
        <f t="shared" si="9"/>
        <v>0</v>
      </c>
    </row>
    <row r="39" spans="1:99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78">
        <v>6794</v>
      </c>
      <c r="G39" s="50" t="s">
        <v>64</v>
      </c>
      <c r="H39" s="43"/>
      <c r="I39" s="15">
        <v>0</v>
      </c>
      <c r="J39" s="2">
        <v>0</v>
      </c>
      <c r="T39" s="16"/>
      <c r="U39" s="18">
        <f t="shared" si="3"/>
        <v>0</v>
      </c>
      <c r="V39" s="15">
        <v>0</v>
      </c>
      <c r="W39" s="2">
        <v>0</v>
      </c>
      <c r="AG39" s="16"/>
      <c r="AH39" s="18">
        <f t="shared" si="4"/>
        <v>0</v>
      </c>
      <c r="AI39" s="15">
        <v>0</v>
      </c>
      <c r="AJ39" s="2">
        <v>0</v>
      </c>
      <c r="AT39" s="16"/>
      <c r="AU39" s="18">
        <f t="shared" si="5"/>
        <v>0</v>
      </c>
      <c r="AV39" s="15">
        <v>0</v>
      </c>
      <c r="AW39" s="2">
        <v>0</v>
      </c>
      <c r="BH39" s="18">
        <f t="shared" si="6"/>
        <v>0</v>
      </c>
      <c r="BI39" s="15">
        <v>0</v>
      </c>
      <c r="BJ39" s="2">
        <v>0</v>
      </c>
      <c r="BU39" s="18">
        <f t="shared" si="7"/>
        <v>0</v>
      </c>
      <c r="BV39" s="15">
        <v>0</v>
      </c>
      <c r="BW39" s="2">
        <v>0</v>
      </c>
      <c r="CH39" s="18">
        <f t="shared" si="8"/>
        <v>0</v>
      </c>
      <c r="CI39" s="15">
        <v>0</v>
      </c>
      <c r="CJ39" s="2">
        <v>0</v>
      </c>
      <c r="CU39" s="18">
        <f t="shared" si="9"/>
        <v>0</v>
      </c>
    </row>
    <row r="40" spans="1:99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80">
        <v>17213</v>
      </c>
      <c r="G40" s="50" t="s">
        <v>65</v>
      </c>
      <c r="H40" s="43"/>
      <c r="I40" s="15">
        <v>0</v>
      </c>
      <c r="J40" s="2">
        <v>0</v>
      </c>
      <c r="T40" s="16"/>
      <c r="U40" s="18">
        <f t="shared" si="3"/>
        <v>0</v>
      </c>
      <c r="V40" s="15">
        <v>0</v>
      </c>
      <c r="W40" s="2">
        <v>0</v>
      </c>
      <c r="AG40" s="16"/>
      <c r="AH40" s="18">
        <f t="shared" si="4"/>
        <v>0</v>
      </c>
      <c r="AI40" s="15">
        <v>0</v>
      </c>
      <c r="AJ40" s="2">
        <v>0</v>
      </c>
      <c r="AT40" s="16"/>
      <c r="AU40" s="18">
        <f t="shared" si="5"/>
        <v>0</v>
      </c>
      <c r="AV40" s="15">
        <v>0</v>
      </c>
      <c r="AW40" s="2">
        <v>0</v>
      </c>
      <c r="BH40" s="18">
        <f t="shared" si="6"/>
        <v>0</v>
      </c>
      <c r="BI40" s="15">
        <v>0</v>
      </c>
      <c r="BJ40" s="2">
        <v>0</v>
      </c>
      <c r="BU40" s="18">
        <f t="shared" si="7"/>
        <v>0</v>
      </c>
      <c r="BV40" s="15">
        <v>0</v>
      </c>
      <c r="BW40" s="2">
        <v>0</v>
      </c>
      <c r="CH40" s="18">
        <f t="shared" si="8"/>
        <v>0</v>
      </c>
      <c r="CI40" s="15">
        <v>0</v>
      </c>
      <c r="CJ40" s="2">
        <v>0</v>
      </c>
      <c r="CU40" s="18">
        <f t="shared" si="9"/>
        <v>0</v>
      </c>
    </row>
    <row r="41" spans="1:99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78">
        <v>29</v>
      </c>
      <c r="G41" s="50" t="s">
        <v>66</v>
      </c>
      <c r="H41" s="43"/>
      <c r="I41" s="15">
        <v>0</v>
      </c>
      <c r="J41" s="2">
        <v>0</v>
      </c>
      <c r="T41" s="16"/>
      <c r="U41" s="18">
        <f t="shared" si="3"/>
        <v>0</v>
      </c>
      <c r="V41" s="15">
        <v>0</v>
      </c>
      <c r="W41" s="2">
        <v>0</v>
      </c>
      <c r="AG41" s="16"/>
      <c r="AH41" s="18">
        <f t="shared" si="4"/>
        <v>0</v>
      </c>
      <c r="AI41" s="15">
        <v>0</v>
      </c>
      <c r="AJ41" s="2">
        <v>0</v>
      </c>
      <c r="AT41" s="16"/>
      <c r="AU41" s="18">
        <f t="shared" si="5"/>
        <v>0</v>
      </c>
      <c r="AV41" s="15">
        <v>0</v>
      </c>
      <c r="AW41" s="2">
        <v>0</v>
      </c>
      <c r="BH41" s="18">
        <f t="shared" si="6"/>
        <v>0</v>
      </c>
      <c r="BI41" s="15">
        <v>0</v>
      </c>
      <c r="BJ41" s="2">
        <v>0</v>
      </c>
      <c r="BU41" s="18">
        <f t="shared" si="7"/>
        <v>0</v>
      </c>
      <c r="BV41" s="15">
        <v>0</v>
      </c>
      <c r="BW41" s="2">
        <v>0</v>
      </c>
      <c r="CH41" s="18">
        <f t="shared" si="8"/>
        <v>0</v>
      </c>
      <c r="CI41" s="15">
        <v>0</v>
      </c>
      <c r="CJ41" s="2">
        <v>0</v>
      </c>
      <c r="CU41" s="18">
        <f t="shared" si="9"/>
        <v>0</v>
      </c>
    </row>
    <row r="42" spans="1:99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78">
        <v>36</v>
      </c>
      <c r="G42" s="50" t="s">
        <v>67</v>
      </c>
      <c r="H42" s="43"/>
      <c r="I42" s="15">
        <v>0</v>
      </c>
      <c r="J42" s="2">
        <v>0</v>
      </c>
      <c r="T42" s="16"/>
      <c r="U42" s="18">
        <f t="shared" si="3"/>
        <v>0</v>
      </c>
      <c r="V42" s="15">
        <v>0</v>
      </c>
      <c r="W42" s="2">
        <v>0</v>
      </c>
      <c r="AG42" s="16"/>
      <c r="AH42" s="18">
        <f t="shared" si="4"/>
        <v>0</v>
      </c>
      <c r="AI42" s="15">
        <v>0</v>
      </c>
      <c r="AJ42" s="2">
        <v>0</v>
      </c>
      <c r="AT42" s="16"/>
      <c r="AU42" s="18">
        <f t="shared" si="5"/>
        <v>0</v>
      </c>
      <c r="AV42" s="15">
        <v>0</v>
      </c>
      <c r="AW42" s="2">
        <v>0</v>
      </c>
      <c r="BH42" s="18">
        <f t="shared" si="6"/>
        <v>0</v>
      </c>
      <c r="BI42" s="15">
        <v>0</v>
      </c>
      <c r="BJ42" s="2">
        <v>0</v>
      </c>
      <c r="BU42" s="18">
        <f t="shared" si="7"/>
        <v>0</v>
      </c>
      <c r="BV42" s="15">
        <v>0</v>
      </c>
      <c r="BW42" s="2">
        <v>0</v>
      </c>
      <c r="CH42" s="18">
        <f t="shared" si="8"/>
        <v>0</v>
      </c>
      <c r="CI42" s="15">
        <v>0</v>
      </c>
      <c r="CJ42" s="2">
        <v>0</v>
      </c>
      <c r="CU42" s="18">
        <f t="shared" si="9"/>
        <v>0</v>
      </c>
    </row>
    <row r="43" spans="1:99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78">
        <v>33</v>
      </c>
      <c r="G43" s="50" t="s">
        <v>68</v>
      </c>
      <c r="H43" s="43"/>
      <c r="I43" s="15">
        <v>0</v>
      </c>
      <c r="J43" s="2">
        <v>0</v>
      </c>
      <c r="T43" s="16"/>
      <c r="U43" s="18">
        <f t="shared" si="3"/>
        <v>0</v>
      </c>
      <c r="V43" s="15">
        <v>0</v>
      </c>
      <c r="W43" s="2">
        <v>0</v>
      </c>
      <c r="AG43" s="16"/>
      <c r="AH43" s="18">
        <f t="shared" si="4"/>
        <v>0</v>
      </c>
      <c r="AI43" s="15">
        <v>0</v>
      </c>
      <c r="AJ43" s="2">
        <v>0</v>
      </c>
      <c r="AT43" s="16"/>
      <c r="AU43" s="18">
        <f t="shared" si="5"/>
        <v>0</v>
      </c>
      <c r="AV43" s="15">
        <v>0</v>
      </c>
      <c r="AW43" s="2">
        <v>0</v>
      </c>
      <c r="BH43" s="18">
        <f t="shared" si="6"/>
        <v>0</v>
      </c>
      <c r="BI43" s="15">
        <v>0</v>
      </c>
      <c r="BJ43" s="2">
        <v>0</v>
      </c>
      <c r="BU43" s="18">
        <f t="shared" si="7"/>
        <v>0</v>
      </c>
      <c r="BV43" s="15">
        <v>0</v>
      </c>
      <c r="BW43" s="2">
        <v>0</v>
      </c>
      <c r="CH43" s="18">
        <f t="shared" si="8"/>
        <v>0</v>
      </c>
      <c r="CI43" s="15">
        <v>0</v>
      </c>
      <c r="CJ43" s="2">
        <v>0</v>
      </c>
      <c r="CU43" s="18">
        <f t="shared" si="9"/>
        <v>0</v>
      </c>
    </row>
    <row r="44" spans="1:99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78">
        <v>6694</v>
      </c>
      <c r="G44" s="50" t="s">
        <v>69</v>
      </c>
      <c r="H44" s="43"/>
      <c r="I44" s="15">
        <v>0</v>
      </c>
      <c r="J44" s="2">
        <v>0</v>
      </c>
      <c r="T44" s="16"/>
      <c r="U44" s="18">
        <f t="shared" si="3"/>
        <v>0</v>
      </c>
      <c r="V44" s="15">
        <v>0</v>
      </c>
      <c r="W44" s="2">
        <v>0</v>
      </c>
      <c r="AG44" s="16"/>
      <c r="AH44" s="18">
        <f t="shared" si="4"/>
        <v>0</v>
      </c>
      <c r="AI44" s="15">
        <v>0</v>
      </c>
      <c r="AJ44" s="2">
        <v>0</v>
      </c>
      <c r="AT44" s="16"/>
      <c r="AU44" s="18">
        <f t="shared" si="5"/>
        <v>0</v>
      </c>
      <c r="AV44" s="15">
        <v>0</v>
      </c>
      <c r="AW44" s="2">
        <v>0</v>
      </c>
      <c r="BH44" s="18">
        <f t="shared" si="6"/>
        <v>0</v>
      </c>
      <c r="BI44" s="15">
        <v>0</v>
      </c>
      <c r="BJ44" s="2">
        <v>0</v>
      </c>
      <c r="BU44" s="18">
        <f t="shared" si="7"/>
        <v>0</v>
      </c>
      <c r="BV44" s="15">
        <v>0</v>
      </c>
      <c r="BW44" s="2">
        <v>0</v>
      </c>
      <c r="CH44" s="18">
        <f t="shared" si="8"/>
        <v>0</v>
      </c>
      <c r="CI44" s="15">
        <v>0</v>
      </c>
      <c r="CJ44" s="2">
        <v>0</v>
      </c>
      <c r="CU44" s="18">
        <f t="shared" si="9"/>
        <v>0</v>
      </c>
    </row>
    <row r="45" spans="1:99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78">
        <v>27</v>
      </c>
      <c r="G45" s="50" t="s">
        <v>70</v>
      </c>
      <c r="H45" s="43"/>
      <c r="I45" s="15">
        <v>0</v>
      </c>
      <c r="J45" s="2">
        <v>0</v>
      </c>
      <c r="T45" s="16"/>
      <c r="U45" s="18">
        <f t="shared" si="3"/>
        <v>0</v>
      </c>
      <c r="V45" s="15">
        <v>0</v>
      </c>
      <c r="W45" s="2">
        <v>0</v>
      </c>
      <c r="AG45" s="16"/>
      <c r="AH45" s="18">
        <f t="shared" si="4"/>
        <v>0</v>
      </c>
      <c r="AI45" s="15">
        <v>0</v>
      </c>
      <c r="AJ45" s="2">
        <v>0</v>
      </c>
      <c r="AT45" s="16"/>
      <c r="AU45" s="18">
        <f t="shared" si="5"/>
        <v>0</v>
      </c>
      <c r="AV45" s="15">
        <v>0</v>
      </c>
      <c r="AW45" s="2">
        <v>0</v>
      </c>
      <c r="BH45" s="18">
        <f t="shared" si="6"/>
        <v>0</v>
      </c>
      <c r="BI45" s="15">
        <v>0</v>
      </c>
      <c r="BJ45" s="2">
        <v>0</v>
      </c>
      <c r="BU45" s="18">
        <f t="shared" si="7"/>
        <v>0</v>
      </c>
      <c r="BV45" s="15">
        <v>0</v>
      </c>
      <c r="BW45" s="2">
        <v>0</v>
      </c>
      <c r="CH45" s="18">
        <f t="shared" si="8"/>
        <v>0</v>
      </c>
      <c r="CI45" s="15">
        <v>0</v>
      </c>
      <c r="CJ45" s="2">
        <v>0</v>
      </c>
      <c r="CU45" s="18">
        <f t="shared" si="9"/>
        <v>0</v>
      </c>
    </row>
    <row r="46" spans="1:99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78">
        <v>30484</v>
      </c>
      <c r="G46" s="50" t="s">
        <v>71</v>
      </c>
      <c r="H46" s="43"/>
      <c r="I46" s="15">
        <v>0</v>
      </c>
      <c r="J46" s="2">
        <v>0</v>
      </c>
      <c r="T46" s="16"/>
      <c r="U46" s="18">
        <f t="shared" si="3"/>
        <v>0</v>
      </c>
      <c r="V46" s="15">
        <v>0</v>
      </c>
      <c r="W46" s="2">
        <v>0</v>
      </c>
      <c r="AG46" s="16"/>
      <c r="AH46" s="18">
        <f t="shared" si="4"/>
        <v>0</v>
      </c>
      <c r="AI46" s="15">
        <v>0</v>
      </c>
      <c r="AJ46" s="2">
        <v>0</v>
      </c>
      <c r="AT46" s="16"/>
      <c r="AU46" s="18">
        <f t="shared" si="5"/>
        <v>0</v>
      </c>
      <c r="AV46" s="15">
        <v>0</v>
      </c>
      <c r="AW46" s="2">
        <v>0</v>
      </c>
      <c r="BH46" s="18">
        <f t="shared" si="6"/>
        <v>0</v>
      </c>
      <c r="BI46" s="15">
        <v>0</v>
      </c>
      <c r="BJ46" s="2">
        <v>0</v>
      </c>
      <c r="BU46" s="18">
        <f t="shared" si="7"/>
        <v>0</v>
      </c>
      <c r="BV46" s="15">
        <v>0</v>
      </c>
      <c r="BW46" s="2">
        <v>0</v>
      </c>
      <c r="CH46" s="18">
        <f t="shared" si="8"/>
        <v>0</v>
      </c>
      <c r="CI46" s="15">
        <v>0</v>
      </c>
      <c r="CJ46" s="2">
        <v>0</v>
      </c>
      <c r="CU46" s="18">
        <f t="shared" si="9"/>
        <v>0</v>
      </c>
    </row>
    <row r="47" spans="1:99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78">
        <v>26050</v>
      </c>
      <c r="G47" s="51" t="s">
        <v>73</v>
      </c>
      <c r="H47" s="44"/>
      <c r="I47" s="15">
        <v>0</v>
      </c>
      <c r="J47" s="2">
        <v>0</v>
      </c>
      <c r="T47" s="16"/>
      <c r="U47" s="18">
        <f t="shared" si="3"/>
        <v>0</v>
      </c>
      <c r="V47" s="15">
        <v>0</v>
      </c>
      <c r="W47" s="2">
        <v>0</v>
      </c>
      <c r="AG47" s="16"/>
      <c r="AH47" s="18">
        <f t="shared" si="4"/>
        <v>0</v>
      </c>
      <c r="AI47" s="15">
        <v>0</v>
      </c>
      <c r="AJ47" s="2">
        <v>0</v>
      </c>
      <c r="AT47" s="16"/>
      <c r="AU47" s="18">
        <f t="shared" si="5"/>
        <v>0</v>
      </c>
      <c r="AV47" s="15">
        <v>0</v>
      </c>
      <c r="AW47" s="2">
        <v>0</v>
      </c>
      <c r="BH47" s="18">
        <f t="shared" si="6"/>
        <v>0</v>
      </c>
      <c r="BI47" s="15">
        <v>0</v>
      </c>
      <c r="BJ47" s="2">
        <v>0</v>
      </c>
      <c r="BU47" s="18">
        <f t="shared" si="7"/>
        <v>0</v>
      </c>
      <c r="BV47" s="15">
        <v>0</v>
      </c>
      <c r="BW47" s="2">
        <v>0</v>
      </c>
      <c r="CH47" s="18">
        <f t="shared" si="8"/>
        <v>0</v>
      </c>
      <c r="CI47" s="15">
        <v>0</v>
      </c>
      <c r="CJ47" s="2">
        <v>0</v>
      </c>
      <c r="CU47" s="18">
        <f t="shared" si="9"/>
        <v>0</v>
      </c>
    </row>
    <row r="48" spans="1:99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78">
        <v>51</v>
      </c>
      <c r="G48" s="50" t="s">
        <v>74</v>
      </c>
      <c r="H48" s="43"/>
      <c r="I48" s="15">
        <v>0</v>
      </c>
      <c r="J48" s="2">
        <v>3</v>
      </c>
      <c r="T48" s="16"/>
      <c r="U48" s="18">
        <f t="shared" si="3"/>
        <v>3</v>
      </c>
      <c r="V48" s="15">
        <v>0</v>
      </c>
      <c r="W48" s="2">
        <v>0</v>
      </c>
      <c r="AG48" s="16"/>
      <c r="AH48" s="18">
        <f t="shared" si="4"/>
        <v>0</v>
      </c>
      <c r="AI48" s="15">
        <v>0</v>
      </c>
      <c r="AJ48" s="2">
        <v>3</v>
      </c>
      <c r="AT48" s="16"/>
      <c r="AU48" s="18">
        <f t="shared" si="5"/>
        <v>3</v>
      </c>
      <c r="AV48" s="15">
        <v>0</v>
      </c>
      <c r="AW48" s="2">
        <v>0</v>
      </c>
      <c r="BH48" s="18">
        <f t="shared" si="6"/>
        <v>0</v>
      </c>
      <c r="BI48" s="15">
        <v>0</v>
      </c>
      <c r="BJ48" s="2">
        <v>0</v>
      </c>
      <c r="BU48" s="18">
        <f t="shared" si="7"/>
        <v>0</v>
      </c>
      <c r="BV48" s="15">
        <v>0</v>
      </c>
      <c r="BW48" s="2">
        <v>0</v>
      </c>
      <c r="CH48" s="18">
        <f t="shared" si="8"/>
        <v>0</v>
      </c>
      <c r="CI48" s="15">
        <v>0</v>
      </c>
      <c r="CJ48" s="2">
        <v>0</v>
      </c>
      <c r="CU48" s="18">
        <f t="shared" si="9"/>
        <v>0</v>
      </c>
    </row>
    <row r="49" spans="1:99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78">
        <v>52</v>
      </c>
      <c r="G49" s="50" t="s">
        <v>75</v>
      </c>
      <c r="H49" s="43"/>
      <c r="I49" s="15">
        <v>0</v>
      </c>
      <c r="J49" s="2">
        <v>0</v>
      </c>
      <c r="T49" s="16"/>
      <c r="U49" s="18">
        <f t="shared" si="3"/>
        <v>0</v>
      </c>
      <c r="V49" s="15">
        <v>0</v>
      </c>
      <c r="W49" s="2">
        <v>0</v>
      </c>
      <c r="AG49" s="16"/>
      <c r="AH49" s="18">
        <f t="shared" si="4"/>
        <v>0</v>
      </c>
      <c r="AI49" s="15">
        <v>0</v>
      </c>
      <c r="AJ49" s="2">
        <v>0</v>
      </c>
      <c r="AT49" s="16"/>
      <c r="AU49" s="18">
        <f t="shared" si="5"/>
        <v>0</v>
      </c>
      <c r="AV49" s="15">
        <v>0</v>
      </c>
      <c r="AW49" s="2">
        <v>0</v>
      </c>
      <c r="BH49" s="18">
        <f t="shared" si="6"/>
        <v>0</v>
      </c>
      <c r="BI49" s="15">
        <v>0</v>
      </c>
      <c r="BJ49" s="2">
        <v>0</v>
      </c>
      <c r="BU49" s="18">
        <f t="shared" si="7"/>
        <v>0</v>
      </c>
      <c r="BV49" s="15">
        <v>0</v>
      </c>
      <c r="BW49" s="2">
        <v>0</v>
      </c>
      <c r="CH49" s="18">
        <f t="shared" si="8"/>
        <v>0</v>
      </c>
      <c r="CI49" s="15">
        <v>0</v>
      </c>
      <c r="CJ49" s="2">
        <v>0</v>
      </c>
      <c r="CU49" s="18">
        <f t="shared" si="9"/>
        <v>0</v>
      </c>
    </row>
    <row r="50" spans="1:99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78">
        <v>49</v>
      </c>
      <c r="G50" s="50" t="s">
        <v>76</v>
      </c>
      <c r="H50" s="43"/>
      <c r="I50" s="15">
        <v>0</v>
      </c>
      <c r="J50" s="2">
        <v>0</v>
      </c>
      <c r="T50" s="16"/>
      <c r="U50" s="18">
        <f t="shared" si="3"/>
        <v>0</v>
      </c>
      <c r="V50" s="15">
        <v>0</v>
      </c>
      <c r="W50" s="2">
        <v>0</v>
      </c>
      <c r="AG50" s="16"/>
      <c r="AH50" s="18">
        <f t="shared" si="4"/>
        <v>0</v>
      </c>
      <c r="AI50" s="15">
        <v>0</v>
      </c>
      <c r="AJ50" s="2">
        <v>0</v>
      </c>
      <c r="AT50" s="16"/>
      <c r="AU50" s="18">
        <f t="shared" si="5"/>
        <v>0</v>
      </c>
      <c r="AV50" s="15">
        <v>0</v>
      </c>
      <c r="AW50" s="2">
        <v>0</v>
      </c>
      <c r="BH50" s="18">
        <f t="shared" si="6"/>
        <v>0</v>
      </c>
      <c r="BI50" s="15">
        <v>0</v>
      </c>
      <c r="BJ50" s="2">
        <v>0</v>
      </c>
      <c r="BU50" s="18">
        <f t="shared" si="7"/>
        <v>0</v>
      </c>
      <c r="BV50" s="15">
        <v>0</v>
      </c>
      <c r="BW50" s="2">
        <v>0</v>
      </c>
      <c r="CH50" s="18">
        <f t="shared" si="8"/>
        <v>0</v>
      </c>
      <c r="CI50" s="15">
        <v>0</v>
      </c>
      <c r="CJ50" s="2">
        <v>0</v>
      </c>
      <c r="CU50" s="18">
        <f t="shared" si="9"/>
        <v>0</v>
      </c>
    </row>
    <row r="51" spans="1:99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78">
        <v>48</v>
      </c>
      <c r="G51" s="50" t="s">
        <v>77</v>
      </c>
      <c r="H51" s="43"/>
      <c r="I51" s="15">
        <v>0</v>
      </c>
      <c r="J51" s="2">
        <v>0</v>
      </c>
      <c r="T51" s="16"/>
      <c r="U51" s="18">
        <f t="shared" si="3"/>
        <v>0</v>
      </c>
      <c r="V51" s="15">
        <v>0</v>
      </c>
      <c r="W51" s="2">
        <v>0</v>
      </c>
      <c r="AG51" s="16"/>
      <c r="AH51" s="18">
        <f t="shared" si="4"/>
        <v>0</v>
      </c>
      <c r="AI51" s="15">
        <v>0</v>
      </c>
      <c r="AJ51" s="2">
        <v>0</v>
      </c>
      <c r="AT51" s="16"/>
      <c r="AU51" s="18">
        <f t="shared" si="5"/>
        <v>0</v>
      </c>
      <c r="AV51" s="15">
        <v>0</v>
      </c>
      <c r="AW51" s="2">
        <v>0</v>
      </c>
      <c r="BH51" s="18">
        <f t="shared" si="6"/>
        <v>0</v>
      </c>
      <c r="BI51" s="15">
        <v>0</v>
      </c>
      <c r="BJ51" s="2">
        <v>0</v>
      </c>
      <c r="BU51" s="18">
        <f t="shared" si="7"/>
        <v>0</v>
      </c>
      <c r="BV51" s="15">
        <v>0</v>
      </c>
      <c r="BW51" s="2">
        <v>0</v>
      </c>
      <c r="CH51" s="18">
        <f t="shared" si="8"/>
        <v>0</v>
      </c>
      <c r="CI51" s="15">
        <v>0</v>
      </c>
      <c r="CJ51" s="2">
        <v>0</v>
      </c>
      <c r="CU51" s="18">
        <f t="shared" si="9"/>
        <v>0</v>
      </c>
    </row>
    <row r="52" spans="1:99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78">
        <v>275</v>
      </c>
      <c r="G52" s="50" t="s">
        <v>78</v>
      </c>
      <c r="H52" s="43"/>
      <c r="I52" s="15">
        <v>0</v>
      </c>
      <c r="J52" s="2">
        <v>0</v>
      </c>
      <c r="T52" s="16"/>
      <c r="U52" s="18">
        <f t="shared" si="3"/>
        <v>0</v>
      </c>
      <c r="V52" s="15">
        <v>0</v>
      </c>
      <c r="W52" s="2">
        <v>0</v>
      </c>
      <c r="AG52" s="16"/>
      <c r="AH52" s="18">
        <f t="shared" si="4"/>
        <v>0</v>
      </c>
      <c r="AI52" s="15">
        <v>0</v>
      </c>
      <c r="AJ52" s="2">
        <v>0</v>
      </c>
      <c r="AT52" s="16"/>
      <c r="AU52" s="18">
        <f t="shared" si="5"/>
        <v>0</v>
      </c>
      <c r="AV52" s="15">
        <v>0</v>
      </c>
      <c r="AW52" s="2">
        <v>0</v>
      </c>
      <c r="BH52" s="18">
        <f t="shared" si="6"/>
        <v>0</v>
      </c>
      <c r="BI52" s="15">
        <v>0</v>
      </c>
      <c r="BJ52" s="2">
        <v>0</v>
      </c>
      <c r="BU52" s="18">
        <f t="shared" si="7"/>
        <v>0</v>
      </c>
      <c r="BV52" s="15">
        <v>0</v>
      </c>
      <c r="BW52" s="2">
        <v>0</v>
      </c>
      <c r="CH52" s="18">
        <f t="shared" si="8"/>
        <v>0</v>
      </c>
      <c r="CI52" s="15">
        <v>0</v>
      </c>
      <c r="CJ52" s="2">
        <v>0</v>
      </c>
      <c r="CU52" s="18">
        <f t="shared" si="9"/>
        <v>0</v>
      </c>
    </row>
    <row r="53" spans="1:99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78">
        <v>50</v>
      </c>
      <c r="G53" s="50" t="s">
        <v>79</v>
      </c>
      <c r="H53" s="43"/>
      <c r="I53" s="15">
        <v>0</v>
      </c>
      <c r="J53" s="2">
        <v>0</v>
      </c>
      <c r="T53" s="16"/>
      <c r="U53" s="18">
        <f t="shared" si="3"/>
        <v>0</v>
      </c>
      <c r="V53" s="15">
        <v>0</v>
      </c>
      <c r="W53" s="2">
        <v>0</v>
      </c>
      <c r="AG53" s="16"/>
      <c r="AH53" s="18">
        <f t="shared" si="4"/>
        <v>0</v>
      </c>
      <c r="AI53" s="15">
        <v>0</v>
      </c>
      <c r="AJ53" s="2">
        <v>0</v>
      </c>
      <c r="AT53" s="16"/>
      <c r="AU53" s="18">
        <f t="shared" si="5"/>
        <v>0</v>
      </c>
      <c r="AV53" s="15">
        <v>0</v>
      </c>
      <c r="AW53" s="2">
        <v>0</v>
      </c>
      <c r="BH53" s="18">
        <f t="shared" si="6"/>
        <v>0</v>
      </c>
      <c r="BI53" s="15">
        <v>0</v>
      </c>
      <c r="BJ53" s="2">
        <v>0</v>
      </c>
      <c r="BU53" s="18">
        <f t="shared" si="7"/>
        <v>0</v>
      </c>
      <c r="BV53" s="15">
        <v>0</v>
      </c>
      <c r="BW53" s="2">
        <v>0</v>
      </c>
      <c r="CH53" s="18">
        <f t="shared" si="8"/>
        <v>0</v>
      </c>
      <c r="CI53" s="15">
        <v>0</v>
      </c>
      <c r="CJ53" s="2">
        <v>0</v>
      </c>
      <c r="CU53" s="18">
        <f t="shared" si="9"/>
        <v>0</v>
      </c>
    </row>
    <row r="54" spans="1:99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78">
        <v>6848</v>
      </c>
      <c r="G54" s="50" t="s">
        <v>80</v>
      </c>
      <c r="H54" s="43"/>
      <c r="I54" s="15">
        <v>0</v>
      </c>
      <c r="J54" s="2">
        <v>0</v>
      </c>
      <c r="T54" s="16"/>
      <c r="U54" s="18">
        <f t="shared" si="3"/>
        <v>0</v>
      </c>
      <c r="V54" s="15">
        <v>0</v>
      </c>
      <c r="W54" s="2">
        <v>0</v>
      </c>
      <c r="AG54" s="16"/>
      <c r="AH54" s="18">
        <f t="shared" si="4"/>
        <v>0</v>
      </c>
      <c r="AI54" s="15">
        <v>0</v>
      </c>
      <c r="AJ54" s="2">
        <v>0</v>
      </c>
      <c r="AT54" s="16"/>
      <c r="AU54" s="18">
        <f t="shared" si="5"/>
        <v>0</v>
      </c>
      <c r="AV54" s="15">
        <v>0</v>
      </c>
      <c r="AW54" s="2">
        <v>0</v>
      </c>
      <c r="BH54" s="18">
        <f t="shared" si="6"/>
        <v>0</v>
      </c>
      <c r="BI54" s="15">
        <v>0</v>
      </c>
      <c r="BJ54" s="2">
        <v>0</v>
      </c>
      <c r="BU54" s="18">
        <f t="shared" si="7"/>
        <v>0</v>
      </c>
      <c r="BV54" s="15">
        <v>0</v>
      </c>
      <c r="BW54" s="2">
        <v>0</v>
      </c>
      <c r="CH54" s="18">
        <f t="shared" si="8"/>
        <v>0</v>
      </c>
      <c r="CI54" s="15">
        <v>0</v>
      </c>
      <c r="CJ54" s="2">
        <v>0</v>
      </c>
      <c r="CU54" s="18">
        <f t="shared" si="9"/>
        <v>0</v>
      </c>
    </row>
    <row r="55" spans="1:99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78">
        <v>276</v>
      </c>
      <c r="G55" s="50" t="s">
        <v>81</v>
      </c>
      <c r="H55" s="43"/>
      <c r="I55" s="15">
        <v>0</v>
      </c>
      <c r="J55" s="2">
        <v>0</v>
      </c>
      <c r="T55" s="16"/>
      <c r="U55" s="18">
        <f t="shared" si="3"/>
        <v>0</v>
      </c>
      <c r="V55" s="15">
        <v>0</v>
      </c>
      <c r="W55" s="2">
        <v>0</v>
      </c>
      <c r="AG55" s="16"/>
      <c r="AH55" s="18">
        <f t="shared" si="4"/>
        <v>0</v>
      </c>
      <c r="AI55" s="15">
        <v>0</v>
      </c>
      <c r="AJ55" s="2">
        <v>0</v>
      </c>
      <c r="AT55" s="16"/>
      <c r="AU55" s="18">
        <f t="shared" si="5"/>
        <v>0</v>
      </c>
      <c r="AV55" s="15">
        <v>0</v>
      </c>
      <c r="AW55" s="2">
        <v>0</v>
      </c>
      <c r="BH55" s="18">
        <f t="shared" si="6"/>
        <v>0</v>
      </c>
      <c r="BI55" s="15">
        <v>0</v>
      </c>
      <c r="BJ55" s="2">
        <v>0</v>
      </c>
      <c r="BU55" s="18">
        <f t="shared" si="7"/>
        <v>0</v>
      </c>
      <c r="BV55" s="15">
        <v>0</v>
      </c>
      <c r="BW55" s="2">
        <v>0</v>
      </c>
      <c r="CH55" s="18">
        <f t="shared" si="8"/>
        <v>0</v>
      </c>
      <c r="CI55" s="15">
        <v>0</v>
      </c>
      <c r="CJ55" s="2">
        <v>0</v>
      </c>
      <c r="CU55" s="18">
        <f t="shared" si="9"/>
        <v>0</v>
      </c>
    </row>
    <row r="56" spans="1:99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78">
        <v>7221</v>
      </c>
      <c r="G56" s="50" t="s">
        <v>82</v>
      </c>
      <c r="H56" s="43"/>
      <c r="I56" s="15">
        <v>0</v>
      </c>
      <c r="J56" s="2">
        <v>0</v>
      </c>
      <c r="T56" s="16"/>
      <c r="U56" s="18">
        <f t="shared" si="3"/>
        <v>0</v>
      </c>
      <c r="V56" s="15">
        <v>0</v>
      </c>
      <c r="W56" s="2">
        <v>0</v>
      </c>
      <c r="AG56" s="16"/>
      <c r="AH56" s="18">
        <f t="shared" si="4"/>
        <v>0</v>
      </c>
      <c r="AI56" s="15">
        <v>0</v>
      </c>
      <c r="AJ56" s="2">
        <v>0</v>
      </c>
      <c r="AT56" s="16"/>
      <c r="AU56" s="18">
        <f t="shared" si="5"/>
        <v>0</v>
      </c>
      <c r="AV56" s="15">
        <v>0</v>
      </c>
      <c r="AW56" s="2">
        <v>0</v>
      </c>
      <c r="BH56" s="18">
        <f t="shared" si="6"/>
        <v>0</v>
      </c>
      <c r="BI56" s="15">
        <v>0</v>
      </c>
      <c r="BJ56" s="2">
        <v>0</v>
      </c>
      <c r="BU56" s="18">
        <f t="shared" si="7"/>
        <v>0</v>
      </c>
      <c r="BV56" s="15">
        <v>0</v>
      </c>
      <c r="BW56" s="2">
        <v>0</v>
      </c>
      <c r="CH56" s="18">
        <f t="shared" si="8"/>
        <v>0</v>
      </c>
      <c r="CI56" s="15">
        <v>0</v>
      </c>
      <c r="CJ56" s="2">
        <v>0</v>
      </c>
      <c r="CU56" s="18">
        <f t="shared" si="9"/>
        <v>0</v>
      </c>
    </row>
    <row r="57" spans="1:99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78">
        <v>30986</v>
      </c>
      <c r="G57" s="50" t="s">
        <v>83</v>
      </c>
      <c r="H57" s="43"/>
      <c r="I57" s="15">
        <v>0</v>
      </c>
      <c r="J57" s="2">
        <v>0</v>
      </c>
      <c r="T57" s="16"/>
      <c r="U57" s="18">
        <f t="shared" si="3"/>
        <v>0</v>
      </c>
      <c r="V57" s="15">
        <v>0</v>
      </c>
      <c r="W57" s="2">
        <v>0</v>
      </c>
      <c r="AG57" s="16"/>
      <c r="AH57" s="18">
        <f t="shared" si="4"/>
        <v>0</v>
      </c>
      <c r="AI57" s="15">
        <v>0</v>
      </c>
      <c r="AJ57" s="2">
        <v>0</v>
      </c>
      <c r="AT57" s="16"/>
      <c r="AU57" s="18">
        <f t="shared" si="5"/>
        <v>0</v>
      </c>
      <c r="AV57" s="15">
        <v>0</v>
      </c>
      <c r="AW57" s="2">
        <v>0</v>
      </c>
      <c r="BH57" s="18">
        <f t="shared" si="6"/>
        <v>0</v>
      </c>
      <c r="BI57" s="15">
        <v>0</v>
      </c>
      <c r="BJ57" s="2">
        <v>0</v>
      </c>
      <c r="BU57" s="18">
        <f t="shared" si="7"/>
        <v>0</v>
      </c>
      <c r="BV57" s="15">
        <v>0</v>
      </c>
      <c r="BW57" s="2">
        <v>0</v>
      </c>
      <c r="CH57" s="18">
        <f t="shared" si="8"/>
        <v>0</v>
      </c>
      <c r="CI57" s="15">
        <v>0</v>
      </c>
      <c r="CJ57" s="2">
        <v>0</v>
      </c>
      <c r="CU57" s="18">
        <f t="shared" si="9"/>
        <v>0</v>
      </c>
    </row>
    <row r="58" spans="1:99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78">
        <v>23</v>
      </c>
      <c r="G58" s="50" t="s">
        <v>84</v>
      </c>
      <c r="H58" s="43"/>
      <c r="I58" s="15">
        <v>13</v>
      </c>
      <c r="J58" s="2">
        <v>7</v>
      </c>
      <c r="T58" s="16"/>
      <c r="U58" s="18">
        <f t="shared" si="3"/>
        <v>20</v>
      </c>
      <c r="V58" s="15">
        <v>0</v>
      </c>
      <c r="W58" s="2">
        <v>0</v>
      </c>
      <c r="AG58" s="16"/>
      <c r="AH58" s="18">
        <f t="shared" si="4"/>
        <v>0</v>
      </c>
      <c r="AI58" s="15">
        <v>12</v>
      </c>
      <c r="AJ58" s="2">
        <v>7</v>
      </c>
      <c r="AT58" s="16"/>
      <c r="AU58" s="18">
        <f t="shared" si="5"/>
        <v>19</v>
      </c>
      <c r="AV58" s="15">
        <v>0</v>
      </c>
      <c r="AW58" s="2">
        <v>0</v>
      </c>
      <c r="BH58" s="18">
        <f t="shared" si="6"/>
        <v>0</v>
      </c>
      <c r="BI58" s="15">
        <v>0</v>
      </c>
      <c r="BJ58" s="2">
        <v>0</v>
      </c>
      <c r="BU58" s="18">
        <f t="shared" si="7"/>
        <v>0</v>
      </c>
      <c r="BV58" s="15">
        <v>0</v>
      </c>
      <c r="BW58" s="2">
        <v>0</v>
      </c>
      <c r="CH58" s="18">
        <f t="shared" si="8"/>
        <v>0</v>
      </c>
      <c r="CI58" s="15">
        <v>0</v>
      </c>
      <c r="CJ58" s="2">
        <v>0</v>
      </c>
      <c r="CU58" s="18">
        <f t="shared" si="9"/>
        <v>0</v>
      </c>
    </row>
    <row r="59" spans="1:99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78">
        <v>24</v>
      </c>
      <c r="G59" s="50" t="s">
        <v>85</v>
      </c>
      <c r="H59" s="43"/>
      <c r="I59" s="15">
        <v>0</v>
      </c>
      <c r="J59" s="2">
        <v>0</v>
      </c>
      <c r="T59" s="16"/>
      <c r="U59" s="18">
        <f t="shared" si="3"/>
        <v>0</v>
      </c>
      <c r="V59" s="15">
        <v>0</v>
      </c>
      <c r="W59" s="2">
        <v>0</v>
      </c>
      <c r="AG59" s="16"/>
      <c r="AH59" s="18">
        <f t="shared" si="4"/>
        <v>0</v>
      </c>
      <c r="AI59" s="15">
        <v>0</v>
      </c>
      <c r="AJ59" s="2">
        <v>0</v>
      </c>
      <c r="AT59" s="16"/>
      <c r="AU59" s="18">
        <f t="shared" si="5"/>
        <v>0</v>
      </c>
      <c r="AV59" s="15">
        <v>0</v>
      </c>
      <c r="AW59" s="2">
        <v>0</v>
      </c>
      <c r="BH59" s="18">
        <f t="shared" si="6"/>
        <v>0</v>
      </c>
      <c r="BI59" s="15">
        <v>0</v>
      </c>
      <c r="BJ59" s="2">
        <v>0</v>
      </c>
      <c r="BU59" s="18">
        <f t="shared" si="7"/>
        <v>0</v>
      </c>
      <c r="BV59" s="15">
        <v>0</v>
      </c>
      <c r="BW59" s="2">
        <v>0</v>
      </c>
      <c r="CH59" s="18">
        <f t="shared" si="8"/>
        <v>0</v>
      </c>
      <c r="CI59" s="15">
        <v>0</v>
      </c>
      <c r="CJ59" s="2">
        <v>0</v>
      </c>
      <c r="CU59" s="18">
        <f t="shared" si="9"/>
        <v>0</v>
      </c>
    </row>
    <row r="60" spans="1:99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78">
        <v>16</v>
      </c>
      <c r="G60" s="50" t="s">
        <v>86</v>
      </c>
      <c r="H60" s="43"/>
      <c r="I60" s="15">
        <v>0</v>
      </c>
      <c r="J60" s="2">
        <v>0</v>
      </c>
      <c r="T60" s="16"/>
      <c r="U60" s="18">
        <f t="shared" si="3"/>
        <v>0</v>
      </c>
      <c r="V60" s="15">
        <v>0</v>
      </c>
      <c r="W60" s="2">
        <v>0</v>
      </c>
      <c r="AG60" s="16"/>
      <c r="AH60" s="18">
        <f t="shared" si="4"/>
        <v>0</v>
      </c>
      <c r="AI60" s="15">
        <v>0</v>
      </c>
      <c r="AJ60" s="2">
        <v>0</v>
      </c>
      <c r="AT60" s="16"/>
      <c r="AU60" s="18">
        <f t="shared" si="5"/>
        <v>0</v>
      </c>
      <c r="AV60" s="15">
        <v>0</v>
      </c>
      <c r="AW60" s="2">
        <v>0</v>
      </c>
      <c r="BH60" s="18">
        <f t="shared" si="6"/>
        <v>0</v>
      </c>
      <c r="BI60" s="15">
        <v>0</v>
      </c>
      <c r="BJ60" s="2">
        <v>0</v>
      </c>
      <c r="BU60" s="18">
        <f t="shared" si="7"/>
        <v>0</v>
      </c>
      <c r="BV60" s="15">
        <v>0</v>
      </c>
      <c r="BW60" s="2">
        <v>0</v>
      </c>
      <c r="CH60" s="18">
        <f t="shared" si="8"/>
        <v>0</v>
      </c>
      <c r="CI60" s="15">
        <v>0</v>
      </c>
      <c r="CJ60" s="2">
        <v>0</v>
      </c>
      <c r="CU60" s="18">
        <f t="shared" si="9"/>
        <v>0</v>
      </c>
    </row>
    <row r="61" spans="1:99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78">
        <v>17</v>
      </c>
      <c r="G61" s="50" t="s">
        <v>87</v>
      </c>
      <c r="H61" s="43"/>
      <c r="I61" s="15">
        <v>0</v>
      </c>
      <c r="J61" s="2">
        <v>0</v>
      </c>
      <c r="T61" s="16"/>
      <c r="U61" s="18">
        <f t="shared" si="3"/>
        <v>0</v>
      </c>
      <c r="V61" s="15">
        <v>0</v>
      </c>
      <c r="W61" s="2">
        <v>0</v>
      </c>
      <c r="AG61" s="16"/>
      <c r="AH61" s="18">
        <f t="shared" si="4"/>
        <v>0</v>
      </c>
      <c r="AI61" s="15">
        <v>0</v>
      </c>
      <c r="AJ61" s="2">
        <v>0</v>
      </c>
      <c r="AT61" s="16"/>
      <c r="AU61" s="18">
        <f t="shared" si="5"/>
        <v>0</v>
      </c>
      <c r="AV61" s="15">
        <v>0</v>
      </c>
      <c r="AW61" s="2">
        <v>0</v>
      </c>
      <c r="BH61" s="18">
        <f t="shared" si="6"/>
        <v>0</v>
      </c>
      <c r="BI61" s="15">
        <v>0</v>
      </c>
      <c r="BJ61" s="2">
        <v>0</v>
      </c>
      <c r="BU61" s="18">
        <f t="shared" si="7"/>
        <v>0</v>
      </c>
      <c r="BV61" s="15">
        <v>0</v>
      </c>
      <c r="BW61" s="2">
        <v>0</v>
      </c>
      <c r="CH61" s="18">
        <f t="shared" si="8"/>
        <v>0</v>
      </c>
      <c r="CI61" s="15">
        <v>0</v>
      </c>
      <c r="CJ61" s="2">
        <v>0</v>
      </c>
      <c r="CU61" s="18">
        <f t="shared" si="9"/>
        <v>0</v>
      </c>
    </row>
    <row r="62" spans="1:99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78">
        <v>18</v>
      </c>
      <c r="G62" s="50" t="s">
        <v>88</v>
      </c>
      <c r="H62" s="43"/>
      <c r="I62" s="15">
        <v>0</v>
      </c>
      <c r="J62" s="2">
        <v>0</v>
      </c>
      <c r="T62" s="16"/>
      <c r="U62" s="18">
        <f t="shared" si="3"/>
        <v>0</v>
      </c>
      <c r="V62" s="15">
        <v>0</v>
      </c>
      <c r="W62" s="2">
        <v>0</v>
      </c>
      <c r="AG62" s="16"/>
      <c r="AH62" s="18">
        <f t="shared" si="4"/>
        <v>0</v>
      </c>
      <c r="AI62" s="15">
        <v>0</v>
      </c>
      <c r="AJ62" s="2">
        <v>0</v>
      </c>
      <c r="AT62" s="16"/>
      <c r="AU62" s="18">
        <f t="shared" si="5"/>
        <v>0</v>
      </c>
      <c r="AV62" s="15">
        <v>0</v>
      </c>
      <c r="AW62" s="2">
        <v>0</v>
      </c>
      <c r="BH62" s="18">
        <f t="shared" si="6"/>
        <v>0</v>
      </c>
      <c r="BI62" s="15">
        <v>0</v>
      </c>
      <c r="BJ62" s="2">
        <v>0</v>
      </c>
      <c r="BU62" s="18">
        <f t="shared" si="7"/>
        <v>0</v>
      </c>
      <c r="BV62" s="15">
        <v>0</v>
      </c>
      <c r="BW62" s="2">
        <v>0</v>
      </c>
      <c r="CH62" s="18">
        <f t="shared" si="8"/>
        <v>0</v>
      </c>
      <c r="CI62" s="15">
        <v>0</v>
      </c>
      <c r="CJ62" s="2">
        <v>0</v>
      </c>
      <c r="CU62" s="18">
        <f t="shared" si="9"/>
        <v>0</v>
      </c>
    </row>
    <row r="63" spans="1:99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78">
        <v>19</v>
      </c>
      <c r="G63" s="50" t="s">
        <v>89</v>
      </c>
      <c r="H63" s="43"/>
      <c r="I63" s="15">
        <v>0</v>
      </c>
      <c r="J63" s="2">
        <v>0</v>
      </c>
      <c r="T63" s="16"/>
      <c r="U63" s="18">
        <f t="shared" si="3"/>
        <v>0</v>
      </c>
      <c r="V63" s="15">
        <v>0</v>
      </c>
      <c r="W63" s="2">
        <v>0</v>
      </c>
      <c r="AG63" s="16"/>
      <c r="AH63" s="18">
        <f t="shared" si="4"/>
        <v>0</v>
      </c>
      <c r="AI63" s="15">
        <v>0</v>
      </c>
      <c r="AJ63" s="2">
        <v>0</v>
      </c>
      <c r="AT63" s="16"/>
      <c r="AU63" s="18">
        <f t="shared" si="5"/>
        <v>0</v>
      </c>
      <c r="AV63" s="15">
        <v>0</v>
      </c>
      <c r="AW63" s="2">
        <v>0</v>
      </c>
      <c r="BH63" s="18">
        <f t="shared" si="6"/>
        <v>0</v>
      </c>
      <c r="BI63" s="15">
        <v>0</v>
      </c>
      <c r="BJ63" s="2">
        <v>0</v>
      </c>
      <c r="BU63" s="18">
        <f t="shared" si="7"/>
        <v>0</v>
      </c>
      <c r="BV63" s="15">
        <v>0</v>
      </c>
      <c r="BW63" s="2">
        <v>0</v>
      </c>
      <c r="CH63" s="18">
        <f t="shared" si="8"/>
        <v>0</v>
      </c>
      <c r="CI63" s="15">
        <v>0</v>
      </c>
      <c r="CJ63" s="2">
        <v>0</v>
      </c>
      <c r="CU63" s="18">
        <f t="shared" si="9"/>
        <v>0</v>
      </c>
    </row>
    <row r="64" spans="1:99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78">
        <v>20</v>
      </c>
      <c r="G64" s="50" t="s">
        <v>90</v>
      </c>
      <c r="H64" s="43"/>
      <c r="I64" s="15">
        <v>0</v>
      </c>
      <c r="J64" s="2">
        <v>0</v>
      </c>
      <c r="T64" s="16"/>
      <c r="U64" s="18">
        <f t="shared" si="3"/>
        <v>0</v>
      </c>
      <c r="V64" s="15">
        <v>0</v>
      </c>
      <c r="W64" s="2">
        <v>0</v>
      </c>
      <c r="AG64" s="16"/>
      <c r="AH64" s="18">
        <f t="shared" si="4"/>
        <v>0</v>
      </c>
      <c r="AI64" s="15">
        <v>0</v>
      </c>
      <c r="AJ64" s="2">
        <v>0</v>
      </c>
      <c r="AT64" s="16"/>
      <c r="AU64" s="18">
        <f t="shared" si="5"/>
        <v>0</v>
      </c>
      <c r="AV64" s="15">
        <v>0</v>
      </c>
      <c r="AW64" s="2">
        <v>0</v>
      </c>
      <c r="BH64" s="18">
        <f t="shared" si="6"/>
        <v>0</v>
      </c>
      <c r="BI64" s="15">
        <v>0</v>
      </c>
      <c r="BJ64" s="2">
        <v>0</v>
      </c>
      <c r="BU64" s="18">
        <f t="shared" si="7"/>
        <v>0</v>
      </c>
      <c r="BV64" s="15">
        <v>0</v>
      </c>
      <c r="BW64" s="2">
        <v>0</v>
      </c>
      <c r="CH64" s="18">
        <f t="shared" si="8"/>
        <v>0</v>
      </c>
      <c r="CI64" s="15">
        <v>0</v>
      </c>
      <c r="CJ64" s="2">
        <v>0</v>
      </c>
      <c r="CU64" s="18">
        <f t="shared" si="9"/>
        <v>0</v>
      </c>
    </row>
    <row r="65" spans="1:99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78">
        <v>21</v>
      </c>
      <c r="G65" s="50" t="s">
        <v>91</v>
      </c>
      <c r="H65" s="43"/>
      <c r="I65" s="15">
        <v>0</v>
      </c>
      <c r="J65" s="2">
        <v>0</v>
      </c>
      <c r="T65" s="16"/>
      <c r="U65" s="18">
        <f t="shared" si="3"/>
        <v>0</v>
      </c>
      <c r="V65" s="15">
        <v>0</v>
      </c>
      <c r="W65" s="2">
        <v>0</v>
      </c>
      <c r="AG65" s="16"/>
      <c r="AH65" s="18">
        <f t="shared" si="4"/>
        <v>0</v>
      </c>
      <c r="AI65" s="15">
        <v>0</v>
      </c>
      <c r="AJ65" s="2">
        <v>0</v>
      </c>
      <c r="AT65" s="16"/>
      <c r="AU65" s="18">
        <f t="shared" si="5"/>
        <v>0</v>
      </c>
      <c r="AV65" s="15">
        <v>0</v>
      </c>
      <c r="AW65" s="2">
        <v>0</v>
      </c>
      <c r="BH65" s="18">
        <f t="shared" si="6"/>
        <v>0</v>
      </c>
      <c r="BI65" s="15">
        <v>0</v>
      </c>
      <c r="BJ65" s="2">
        <v>0</v>
      </c>
      <c r="BU65" s="18">
        <f t="shared" si="7"/>
        <v>0</v>
      </c>
      <c r="BV65" s="15">
        <v>0</v>
      </c>
      <c r="BW65" s="2">
        <v>0</v>
      </c>
      <c r="CH65" s="18">
        <f t="shared" si="8"/>
        <v>0</v>
      </c>
      <c r="CI65" s="15">
        <v>0</v>
      </c>
      <c r="CJ65" s="2">
        <v>0</v>
      </c>
      <c r="CU65" s="18">
        <f t="shared" si="9"/>
        <v>0</v>
      </c>
    </row>
    <row r="66" spans="1:99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78">
        <v>22</v>
      </c>
      <c r="G66" s="50" t="s">
        <v>92</v>
      </c>
      <c r="H66" s="43"/>
      <c r="I66" s="15">
        <v>0</v>
      </c>
      <c r="J66" s="2">
        <v>0</v>
      </c>
      <c r="T66" s="16"/>
      <c r="U66" s="18">
        <f t="shared" si="3"/>
        <v>0</v>
      </c>
      <c r="V66" s="15">
        <v>0</v>
      </c>
      <c r="W66" s="2">
        <v>0</v>
      </c>
      <c r="AG66" s="16"/>
      <c r="AH66" s="18">
        <f t="shared" si="4"/>
        <v>0</v>
      </c>
      <c r="AI66" s="15">
        <v>0</v>
      </c>
      <c r="AJ66" s="2">
        <v>0</v>
      </c>
      <c r="AT66" s="16"/>
      <c r="AU66" s="18">
        <f t="shared" si="5"/>
        <v>0</v>
      </c>
      <c r="AV66" s="15">
        <v>0</v>
      </c>
      <c r="AW66" s="2">
        <v>0</v>
      </c>
      <c r="BH66" s="18">
        <f t="shared" si="6"/>
        <v>0</v>
      </c>
      <c r="BI66" s="15">
        <v>0</v>
      </c>
      <c r="BJ66" s="2">
        <v>0</v>
      </c>
      <c r="BU66" s="18">
        <f t="shared" si="7"/>
        <v>0</v>
      </c>
      <c r="BV66" s="15">
        <v>0</v>
      </c>
      <c r="BW66" s="2">
        <v>0</v>
      </c>
      <c r="CH66" s="18">
        <f t="shared" si="8"/>
        <v>0</v>
      </c>
      <c r="CI66" s="15">
        <v>0</v>
      </c>
      <c r="CJ66" s="2">
        <v>0</v>
      </c>
      <c r="CU66" s="18">
        <f t="shared" si="9"/>
        <v>0</v>
      </c>
    </row>
    <row r="67" spans="1:99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78">
        <v>271</v>
      </c>
      <c r="G67" s="50" t="s">
        <v>93</v>
      </c>
      <c r="H67" s="43"/>
      <c r="I67" s="15">
        <v>0</v>
      </c>
      <c r="J67" s="2">
        <v>0</v>
      </c>
      <c r="T67" s="16"/>
      <c r="U67" s="18">
        <f t="shared" si="3"/>
        <v>0</v>
      </c>
      <c r="V67" s="15">
        <v>0</v>
      </c>
      <c r="W67" s="2">
        <v>0</v>
      </c>
      <c r="AG67" s="16"/>
      <c r="AH67" s="18">
        <f t="shared" si="4"/>
        <v>0</v>
      </c>
      <c r="AI67" s="15">
        <v>0</v>
      </c>
      <c r="AJ67" s="2">
        <v>0</v>
      </c>
      <c r="AT67" s="16"/>
      <c r="AU67" s="18">
        <f t="shared" si="5"/>
        <v>0</v>
      </c>
      <c r="AV67" s="15">
        <v>0</v>
      </c>
      <c r="AW67" s="2">
        <v>0</v>
      </c>
      <c r="BH67" s="18">
        <f t="shared" si="6"/>
        <v>0</v>
      </c>
      <c r="BI67" s="15">
        <v>0</v>
      </c>
      <c r="BJ67" s="2">
        <v>0</v>
      </c>
      <c r="BU67" s="18">
        <f t="shared" si="7"/>
        <v>0</v>
      </c>
      <c r="BV67" s="15">
        <v>0</v>
      </c>
      <c r="BW67" s="2">
        <v>0</v>
      </c>
      <c r="CH67" s="18">
        <f t="shared" si="8"/>
        <v>0</v>
      </c>
      <c r="CI67" s="15">
        <v>0</v>
      </c>
      <c r="CJ67" s="2">
        <v>0</v>
      </c>
      <c r="CU67" s="18">
        <f t="shared" si="9"/>
        <v>0</v>
      </c>
    </row>
    <row r="68" spans="1:99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78">
        <v>272</v>
      </c>
      <c r="G68" s="50" t="s">
        <v>94</v>
      </c>
      <c r="H68" s="43"/>
      <c r="I68" s="15">
        <v>0</v>
      </c>
      <c r="J68" s="2">
        <v>0</v>
      </c>
      <c r="T68" s="16"/>
      <c r="U68" s="18">
        <f t="shared" si="3"/>
        <v>0</v>
      </c>
      <c r="V68" s="15">
        <v>0</v>
      </c>
      <c r="W68" s="2">
        <v>0</v>
      </c>
      <c r="AG68" s="16"/>
      <c r="AH68" s="18">
        <f t="shared" si="4"/>
        <v>0</v>
      </c>
      <c r="AI68" s="15">
        <v>0</v>
      </c>
      <c r="AJ68" s="2">
        <v>0</v>
      </c>
      <c r="AT68" s="16"/>
      <c r="AU68" s="18">
        <f t="shared" si="5"/>
        <v>0</v>
      </c>
      <c r="AV68" s="15">
        <v>0</v>
      </c>
      <c r="AW68" s="2">
        <v>0</v>
      </c>
      <c r="BH68" s="18">
        <f t="shared" si="6"/>
        <v>0</v>
      </c>
      <c r="BI68" s="15">
        <v>0</v>
      </c>
      <c r="BJ68" s="2">
        <v>0</v>
      </c>
      <c r="BU68" s="18">
        <f t="shared" si="7"/>
        <v>0</v>
      </c>
      <c r="BV68" s="15">
        <v>0</v>
      </c>
      <c r="BW68" s="2">
        <v>0</v>
      </c>
      <c r="CH68" s="18">
        <f t="shared" si="8"/>
        <v>0</v>
      </c>
      <c r="CI68" s="15">
        <v>0</v>
      </c>
      <c r="CJ68" s="2">
        <v>0</v>
      </c>
      <c r="CU68" s="18">
        <f t="shared" si="9"/>
        <v>0</v>
      </c>
    </row>
    <row r="69" spans="1:99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78">
        <v>7220</v>
      </c>
      <c r="G69" s="50" t="s">
        <v>95</v>
      </c>
      <c r="H69" s="43"/>
      <c r="I69" s="15">
        <v>0</v>
      </c>
      <c r="J69" s="2">
        <v>0</v>
      </c>
      <c r="T69" s="16"/>
      <c r="U69" s="18">
        <f t="shared" si="3"/>
        <v>0</v>
      </c>
      <c r="V69" s="15">
        <v>0</v>
      </c>
      <c r="W69" s="2">
        <v>0</v>
      </c>
      <c r="AG69" s="16"/>
      <c r="AH69" s="18">
        <f t="shared" si="4"/>
        <v>0</v>
      </c>
      <c r="AI69" s="15">
        <v>0</v>
      </c>
      <c r="AJ69" s="2">
        <v>0</v>
      </c>
      <c r="AT69" s="16"/>
      <c r="AU69" s="18">
        <f t="shared" si="5"/>
        <v>0</v>
      </c>
      <c r="AV69" s="15">
        <v>0</v>
      </c>
      <c r="AW69" s="2">
        <v>0</v>
      </c>
      <c r="BH69" s="18">
        <f t="shared" si="6"/>
        <v>0</v>
      </c>
      <c r="BI69" s="15">
        <v>0</v>
      </c>
      <c r="BJ69" s="2">
        <v>0</v>
      </c>
      <c r="BU69" s="18">
        <f t="shared" si="7"/>
        <v>0</v>
      </c>
      <c r="BV69" s="15">
        <v>0</v>
      </c>
      <c r="BW69" s="2">
        <v>0</v>
      </c>
      <c r="CH69" s="18">
        <f t="shared" si="8"/>
        <v>0</v>
      </c>
      <c r="CI69" s="15">
        <v>0</v>
      </c>
      <c r="CJ69" s="2">
        <v>0</v>
      </c>
      <c r="CU69" s="18">
        <f t="shared" si="9"/>
        <v>0</v>
      </c>
    </row>
    <row r="70" spans="1:99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78">
        <v>9</v>
      </c>
      <c r="G70" s="50" t="s">
        <v>96</v>
      </c>
      <c r="H70" s="43"/>
      <c r="I70" s="15">
        <v>1</v>
      </c>
      <c r="J70" s="2">
        <v>1</v>
      </c>
      <c r="T70" s="16"/>
      <c r="U70" s="18">
        <f t="shared" si="3"/>
        <v>2</v>
      </c>
      <c r="V70" s="15">
        <v>0</v>
      </c>
      <c r="W70" s="2">
        <v>0</v>
      </c>
      <c r="AG70" s="16"/>
      <c r="AH70" s="18">
        <f t="shared" si="4"/>
        <v>0</v>
      </c>
      <c r="AI70" s="15">
        <v>1</v>
      </c>
      <c r="AJ70" s="2">
        <v>1</v>
      </c>
      <c r="AT70" s="16"/>
      <c r="AU70" s="18">
        <f t="shared" si="5"/>
        <v>2</v>
      </c>
      <c r="AV70" s="15">
        <v>0</v>
      </c>
      <c r="AW70" s="2">
        <v>0</v>
      </c>
      <c r="BH70" s="18">
        <f t="shared" si="6"/>
        <v>0</v>
      </c>
      <c r="BI70" s="15">
        <v>0</v>
      </c>
      <c r="BJ70" s="2">
        <v>0</v>
      </c>
      <c r="BU70" s="18">
        <f t="shared" si="7"/>
        <v>0</v>
      </c>
      <c r="BV70" s="15">
        <v>0</v>
      </c>
      <c r="BW70" s="2">
        <v>0</v>
      </c>
      <c r="CH70" s="18">
        <f t="shared" si="8"/>
        <v>0</v>
      </c>
      <c r="CI70" s="15">
        <v>0</v>
      </c>
      <c r="CJ70" s="2">
        <v>0</v>
      </c>
      <c r="CU70" s="18">
        <f t="shared" si="9"/>
        <v>0</v>
      </c>
    </row>
    <row r="71" spans="1:99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78">
        <v>27572</v>
      </c>
      <c r="G71" s="51" t="s">
        <v>97</v>
      </c>
      <c r="H71" s="44"/>
      <c r="I71" s="15">
        <v>0</v>
      </c>
      <c r="J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BH71" s="18">
        <f t="shared" ref="BH71:BH134" si="13">SUM(AV71:BG71)</f>
        <v>0</v>
      </c>
      <c r="BI71" s="15">
        <v>0</v>
      </c>
      <c r="BJ71" s="2">
        <v>0</v>
      </c>
      <c r="BU71" s="18">
        <f t="shared" ref="BU71:BU134" si="14">SUM(BI71:BT71)</f>
        <v>0</v>
      </c>
      <c r="BV71" s="15">
        <v>0</v>
      </c>
      <c r="BW71" s="2">
        <v>0</v>
      </c>
      <c r="CH71" s="18">
        <f t="shared" ref="CH71:CH134" si="15">SUM(BV71:CG71)</f>
        <v>0</v>
      </c>
      <c r="CI71" s="15">
        <v>0</v>
      </c>
      <c r="CJ71" s="2">
        <v>0</v>
      </c>
      <c r="CU71" s="18">
        <f t="shared" ref="CU71:CU134" si="16">SUM(CI71:CT71)</f>
        <v>0</v>
      </c>
    </row>
    <row r="72" spans="1:99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78">
        <v>13</v>
      </c>
      <c r="G72" s="50" t="s">
        <v>6</v>
      </c>
      <c r="H72" s="43"/>
      <c r="I72" s="15">
        <v>0</v>
      </c>
      <c r="J72" s="2">
        <v>0</v>
      </c>
      <c r="T72" s="16"/>
      <c r="U72" s="18">
        <f t="shared" si="10"/>
        <v>0</v>
      </c>
      <c r="V72" s="15">
        <v>0</v>
      </c>
      <c r="W72" s="2">
        <v>0</v>
      </c>
      <c r="AG72" s="16"/>
      <c r="AH72" s="18">
        <f t="shared" si="11"/>
        <v>0</v>
      </c>
      <c r="AI72" s="15">
        <v>0</v>
      </c>
      <c r="AJ72" s="2">
        <v>0</v>
      </c>
      <c r="AT72" s="16"/>
      <c r="AU72" s="18">
        <f t="shared" si="12"/>
        <v>0</v>
      </c>
      <c r="AV72" s="15">
        <v>0</v>
      </c>
      <c r="AW72" s="2">
        <v>0</v>
      </c>
      <c r="BH72" s="18">
        <f t="shared" si="13"/>
        <v>0</v>
      </c>
      <c r="BI72" s="15">
        <v>0</v>
      </c>
      <c r="BJ72" s="2">
        <v>0</v>
      </c>
      <c r="BU72" s="18">
        <f t="shared" si="14"/>
        <v>0</v>
      </c>
      <c r="BV72" s="15">
        <v>0</v>
      </c>
      <c r="BW72" s="2">
        <v>0</v>
      </c>
      <c r="CH72" s="18">
        <f t="shared" si="15"/>
        <v>0</v>
      </c>
      <c r="CI72" s="15">
        <v>0</v>
      </c>
      <c r="CJ72" s="2">
        <v>0</v>
      </c>
      <c r="CU72" s="18">
        <f t="shared" si="16"/>
        <v>0</v>
      </c>
    </row>
    <row r="73" spans="1:99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78">
        <v>14</v>
      </c>
      <c r="G73" s="50" t="s">
        <v>98</v>
      </c>
      <c r="H73" s="43"/>
      <c r="I73" s="15">
        <v>0</v>
      </c>
      <c r="J73" s="2">
        <v>0</v>
      </c>
      <c r="T73" s="16"/>
      <c r="U73" s="18">
        <f t="shared" si="10"/>
        <v>0</v>
      </c>
      <c r="V73" s="15">
        <v>0</v>
      </c>
      <c r="W73" s="2">
        <v>0</v>
      </c>
      <c r="AG73" s="16"/>
      <c r="AH73" s="18">
        <f t="shared" si="11"/>
        <v>0</v>
      </c>
      <c r="AI73" s="15">
        <v>0</v>
      </c>
      <c r="AJ73" s="2">
        <v>0</v>
      </c>
      <c r="AT73" s="16"/>
      <c r="AU73" s="18">
        <f t="shared" si="12"/>
        <v>0</v>
      </c>
      <c r="AV73" s="15">
        <v>0</v>
      </c>
      <c r="AW73" s="2">
        <v>0</v>
      </c>
      <c r="BH73" s="18">
        <f t="shared" si="13"/>
        <v>0</v>
      </c>
      <c r="BI73" s="15">
        <v>0</v>
      </c>
      <c r="BJ73" s="2">
        <v>0</v>
      </c>
      <c r="BU73" s="18">
        <f t="shared" si="14"/>
        <v>0</v>
      </c>
      <c r="BV73" s="15">
        <v>0</v>
      </c>
      <c r="BW73" s="2">
        <v>0</v>
      </c>
      <c r="CH73" s="18">
        <f t="shared" si="15"/>
        <v>0</v>
      </c>
      <c r="CI73" s="15">
        <v>0</v>
      </c>
      <c r="CJ73" s="2">
        <v>0</v>
      </c>
      <c r="CU73" s="18">
        <f t="shared" si="16"/>
        <v>0</v>
      </c>
    </row>
    <row r="74" spans="1:99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78">
        <v>30473</v>
      </c>
      <c r="G74" s="50" t="s">
        <v>99</v>
      </c>
      <c r="H74" s="43"/>
      <c r="I74" s="15">
        <v>0</v>
      </c>
      <c r="J74" s="2">
        <v>0</v>
      </c>
      <c r="T74" s="16"/>
      <c r="U74" s="18">
        <f t="shared" si="10"/>
        <v>0</v>
      </c>
      <c r="V74" s="15">
        <v>0</v>
      </c>
      <c r="W74" s="2">
        <v>0</v>
      </c>
      <c r="AG74" s="16"/>
      <c r="AH74" s="18">
        <f t="shared" si="11"/>
        <v>0</v>
      </c>
      <c r="AI74" s="15">
        <v>0</v>
      </c>
      <c r="AJ74" s="2">
        <v>0</v>
      </c>
      <c r="AT74" s="16"/>
      <c r="AU74" s="18">
        <f t="shared" si="12"/>
        <v>0</v>
      </c>
      <c r="AV74" s="15">
        <v>0</v>
      </c>
      <c r="AW74" s="2">
        <v>0</v>
      </c>
      <c r="BH74" s="18">
        <f t="shared" si="13"/>
        <v>0</v>
      </c>
      <c r="BI74" s="15">
        <v>0</v>
      </c>
      <c r="BJ74" s="2">
        <v>0</v>
      </c>
      <c r="BU74" s="18">
        <f t="shared" si="14"/>
        <v>0</v>
      </c>
      <c r="BV74" s="15">
        <v>0</v>
      </c>
      <c r="BW74" s="2">
        <v>0</v>
      </c>
      <c r="CH74" s="18">
        <f t="shared" si="15"/>
        <v>0</v>
      </c>
      <c r="CI74" s="15">
        <v>0</v>
      </c>
      <c r="CJ74" s="2">
        <v>0</v>
      </c>
      <c r="CU74" s="18">
        <f t="shared" si="16"/>
        <v>0</v>
      </c>
    </row>
    <row r="75" spans="1:99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78">
        <v>10</v>
      </c>
      <c r="G75" s="50" t="s">
        <v>100</v>
      </c>
      <c r="H75" s="43"/>
      <c r="I75" s="15">
        <v>0</v>
      </c>
      <c r="J75" s="2">
        <v>0</v>
      </c>
      <c r="T75" s="16"/>
      <c r="U75" s="18">
        <f t="shared" si="10"/>
        <v>0</v>
      </c>
      <c r="V75" s="15">
        <v>0</v>
      </c>
      <c r="W75" s="2">
        <v>0</v>
      </c>
      <c r="AG75" s="16"/>
      <c r="AH75" s="18">
        <f t="shared" si="11"/>
        <v>0</v>
      </c>
      <c r="AI75" s="15">
        <v>0</v>
      </c>
      <c r="AJ75" s="2">
        <v>0</v>
      </c>
      <c r="AT75" s="16"/>
      <c r="AU75" s="18">
        <f t="shared" si="12"/>
        <v>0</v>
      </c>
      <c r="AV75" s="15">
        <v>0</v>
      </c>
      <c r="AW75" s="2">
        <v>0</v>
      </c>
      <c r="BH75" s="18">
        <f t="shared" si="13"/>
        <v>0</v>
      </c>
      <c r="BI75" s="15">
        <v>0</v>
      </c>
      <c r="BJ75" s="2">
        <v>0</v>
      </c>
      <c r="BU75" s="18">
        <f t="shared" si="14"/>
        <v>0</v>
      </c>
      <c r="BV75" s="15">
        <v>0</v>
      </c>
      <c r="BW75" s="2">
        <v>0</v>
      </c>
      <c r="CH75" s="18">
        <f t="shared" si="15"/>
        <v>0</v>
      </c>
      <c r="CI75" s="15">
        <v>0</v>
      </c>
      <c r="CJ75" s="2">
        <v>0</v>
      </c>
      <c r="CU75" s="18">
        <f t="shared" si="16"/>
        <v>0</v>
      </c>
    </row>
    <row r="76" spans="1:99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78">
        <v>77</v>
      </c>
      <c r="G76" s="50" t="s">
        <v>102</v>
      </c>
      <c r="H76" s="43"/>
      <c r="I76" s="15">
        <v>0</v>
      </c>
      <c r="J76" s="2">
        <v>0</v>
      </c>
      <c r="T76" s="16"/>
      <c r="U76" s="18">
        <f t="shared" si="10"/>
        <v>0</v>
      </c>
      <c r="V76" s="15">
        <v>0</v>
      </c>
      <c r="W76" s="2">
        <v>0</v>
      </c>
      <c r="AG76" s="16"/>
      <c r="AH76" s="18">
        <f t="shared" si="11"/>
        <v>0</v>
      </c>
      <c r="AI76" s="15">
        <v>0</v>
      </c>
      <c r="AJ76" s="2">
        <v>0</v>
      </c>
      <c r="AT76" s="16"/>
      <c r="AU76" s="18">
        <f t="shared" si="12"/>
        <v>0</v>
      </c>
      <c r="AV76" s="15">
        <v>0</v>
      </c>
      <c r="AW76" s="2">
        <v>0</v>
      </c>
      <c r="BH76" s="18">
        <f t="shared" si="13"/>
        <v>0</v>
      </c>
      <c r="BI76" s="15">
        <v>0</v>
      </c>
      <c r="BJ76" s="2">
        <v>0</v>
      </c>
      <c r="BU76" s="18">
        <f t="shared" si="14"/>
        <v>0</v>
      </c>
      <c r="BV76" s="15">
        <v>0</v>
      </c>
      <c r="BW76" s="2">
        <v>0</v>
      </c>
      <c r="CH76" s="18">
        <f t="shared" si="15"/>
        <v>0</v>
      </c>
      <c r="CI76" s="15">
        <v>0</v>
      </c>
      <c r="CJ76" s="2">
        <v>0</v>
      </c>
      <c r="CU76" s="18">
        <f t="shared" si="16"/>
        <v>0</v>
      </c>
    </row>
    <row r="77" spans="1:99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78">
        <v>82</v>
      </c>
      <c r="G77" s="50" t="s">
        <v>103</v>
      </c>
      <c r="H77" s="43"/>
      <c r="I77" s="15">
        <v>0</v>
      </c>
      <c r="J77" s="2">
        <v>0</v>
      </c>
      <c r="T77" s="16"/>
      <c r="U77" s="18">
        <f t="shared" si="10"/>
        <v>0</v>
      </c>
      <c r="V77" s="15">
        <v>0</v>
      </c>
      <c r="W77" s="2">
        <v>0</v>
      </c>
      <c r="AG77" s="16"/>
      <c r="AH77" s="18">
        <f t="shared" si="11"/>
        <v>0</v>
      </c>
      <c r="AI77" s="15">
        <v>0</v>
      </c>
      <c r="AJ77" s="2">
        <v>0</v>
      </c>
      <c r="AT77" s="16"/>
      <c r="AU77" s="18">
        <f t="shared" si="12"/>
        <v>0</v>
      </c>
      <c r="AV77" s="15">
        <v>0</v>
      </c>
      <c r="AW77" s="2">
        <v>0</v>
      </c>
      <c r="BH77" s="18">
        <f t="shared" si="13"/>
        <v>0</v>
      </c>
      <c r="BI77" s="15">
        <v>0</v>
      </c>
      <c r="BJ77" s="2">
        <v>0</v>
      </c>
      <c r="BU77" s="18">
        <f t="shared" si="14"/>
        <v>0</v>
      </c>
      <c r="BV77" s="15">
        <v>0</v>
      </c>
      <c r="BW77" s="2">
        <v>0</v>
      </c>
      <c r="CH77" s="18">
        <f t="shared" si="15"/>
        <v>0</v>
      </c>
      <c r="CI77" s="15">
        <v>0</v>
      </c>
      <c r="CJ77" s="2">
        <v>0</v>
      </c>
      <c r="CU77" s="18">
        <f t="shared" si="16"/>
        <v>0</v>
      </c>
    </row>
    <row r="78" spans="1:99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78">
        <v>83</v>
      </c>
      <c r="G78" s="50" t="s">
        <v>104</v>
      </c>
      <c r="H78" s="43"/>
      <c r="I78" s="15">
        <v>0</v>
      </c>
      <c r="J78" s="2">
        <v>0</v>
      </c>
      <c r="T78" s="16"/>
      <c r="U78" s="18">
        <f t="shared" si="10"/>
        <v>0</v>
      </c>
      <c r="V78" s="15">
        <v>0</v>
      </c>
      <c r="W78" s="2">
        <v>0</v>
      </c>
      <c r="AG78" s="16"/>
      <c r="AH78" s="18">
        <f t="shared" si="11"/>
        <v>0</v>
      </c>
      <c r="AI78" s="15">
        <v>0</v>
      </c>
      <c r="AJ78" s="2">
        <v>0</v>
      </c>
      <c r="AT78" s="16"/>
      <c r="AU78" s="18">
        <f t="shared" si="12"/>
        <v>0</v>
      </c>
      <c r="AV78" s="15">
        <v>0</v>
      </c>
      <c r="AW78" s="2">
        <v>0</v>
      </c>
      <c r="BH78" s="18">
        <f t="shared" si="13"/>
        <v>0</v>
      </c>
      <c r="BI78" s="15">
        <v>0</v>
      </c>
      <c r="BJ78" s="2">
        <v>0</v>
      </c>
      <c r="BU78" s="18">
        <f t="shared" si="14"/>
        <v>0</v>
      </c>
      <c r="BV78" s="15">
        <v>0</v>
      </c>
      <c r="BW78" s="2">
        <v>0</v>
      </c>
      <c r="CH78" s="18">
        <f t="shared" si="15"/>
        <v>0</v>
      </c>
      <c r="CI78" s="15">
        <v>0</v>
      </c>
      <c r="CJ78" s="2">
        <v>0</v>
      </c>
      <c r="CU78" s="18">
        <f t="shared" si="16"/>
        <v>0</v>
      </c>
    </row>
    <row r="79" spans="1:99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78">
        <v>84</v>
      </c>
      <c r="G79" s="50" t="s">
        <v>105</v>
      </c>
      <c r="H79" s="43"/>
      <c r="I79" s="15">
        <v>0</v>
      </c>
      <c r="J79" s="2">
        <v>0</v>
      </c>
      <c r="T79" s="16"/>
      <c r="U79" s="18">
        <f t="shared" si="10"/>
        <v>0</v>
      </c>
      <c r="V79" s="15">
        <v>0</v>
      </c>
      <c r="W79" s="2">
        <v>0</v>
      </c>
      <c r="AG79" s="16"/>
      <c r="AH79" s="18">
        <f t="shared" si="11"/>
        <v>0</v>
      </c>
      <c r="AI79" s="15">
        <v>0</v>
      </c>
      <c r="AJ79" s="2">
        <v>0</v>
      </c>
      <c r="AT79" s="16"/>
      <c r="AU79" s="18">
        <f t="shared" si="12"/>
        <v>0</v>
      </c>
      <c r="AV79" s="15">
        <v>0</v>
      </c>
      <c r="AW79" s="2">
        <v>0</v>
      </c>
      <c r="BH79" s="18">
        <f t="shared" si="13"/>
        <v>0</v>
      </c>
      <c r="BI79" s="15">
        <v>0</v>
      </c>
      <c r="BJ79" s="2">
        <v>0</v>
      </c>
      <c r="BU79" s="18">
        <f t="shared" si="14"/>
        <v>0</v>
      </c>
      <c r="BV79" s="15">
        <v>0</v>
      </c>
      <c r="BW79" s="2">
        <v>0</v>
      </c>
      <c r="CH79" s="18">
        <f t="shared" si="15"/>
        <v>0</v>
      </c>
      <c r="CI79" s="15">
        <v>0</v>
      </c>
      <c r="CJ79" s="2">
        <v>0</v>
      </c>
      <c r="CU79" s="18">
        <f t="shared" si="16"/>
        <v>0</v>
      </c>
    </row>
    <row r="80" spans="1:99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78">
        <v>85</v>
      </c>
      <c r="G80" s="50" t="s">
        <v>107</v>
      </c>
      <c r="H80" s="43"/>
      <c r="I80" s="15">
        <v>0</v>
      </c>
      <c r="J80" s="2">
        <v>0</v>
      </c>
      <c r="T80" s="16"/>
      <c r="U80" s="18">
        <f t="shared" si="10"/>
        <v>0</v>
      </c>
      <c r="V80" s="15">
        <v>0</v>
      </c>
      <c r="W80" s="2">
        <v>0</v>
      </c>
      <c r="AG80" s="16"/>
      <c r="AH80" s="18">
        <f t="shared" si="11"/>
        <v>0</v>
      </c>
      <c r="AI80" s="15">
        <v>0</v>
      </c>
      <c r="AJ80" s="2">
        <v>0</v>
      </c>
      <c r="AT80" s="16"/>
      <c r="AU80" s="18">
        <f t="shared" si="12"/>
        <v>0</v>
      </c>
      <c r="AV80" s="15">
        <v>0</v>
      </c>
      <c r="AW80" s="2">
        <v>0</v>
      </c>
      <c r="BH80" s="18">
        <f t="shared" si="13"/>
        <v>0</v>
      </c>
      <c r="BI80" s="15">
        <v>0</v>
      </c>
      <c r="BJ80" s="2">
        <v>0</v>
      </c>
      <c r="BU80" s="18">
        <f t="shared" si="14"/>
        <v>0</v>
      </c>
      <c r="BV80" s="15">
        <v>0</v>
      </c>
      <c r="BW80" s="2">
        <v>0</v>
      </c>
      <c r="CH80" s="18">
        <f t="shared" si="15"/>
        <v>0</v>
      </c>
      <c r="CI80" s="15">
        <v>0</v>
      </c>
      <c r="CJ80" s="2">
        <v>0</v>
      </c>
      <c r="CU80" s="18">
        <f t="shared" si="16"/>
        <v>0</v>
      </c>
    </row>
    <row r="81" spans="1:99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78">
        <v>86</v>
      </c>
      <c r="G81" s="50" t="s">
        <v>108</v>
      </c>
      <c r="H81" s="43"/>
      <c r="I81" s="15">
        <v>0</v>
      </c>
      <c r="J81" s="2">
        <v>0</v>
      </c>
      <c r="T81" s="16"/>
      <c r="U81" s="18">
        <f t="shared" si="10"/>
        <v>0</v>
      </c>
      <c r="V81" s="15">
        <v>0</v>
      </c>
      <c r="W81" s="2">
        <v>0</v>
      </c>
      <c r="AG81" s="16"/>
      <c r="AH81" s="18">
        <f t="shared" si="11"/>
        <v>0</v>
      </c>
      <c r="AI81" s="15">
        <v>0</v>
      </c>
      <c r="AJ81" s="2">
        <v>0</v>
      </c>
      <c r="AT81" s="16"/>
      <c r="AU81" s="18">
        <f t="shared" si="12"/>
        <v>0</v>
      </c>
      <c r="AV81" s="15">
        <v>0</v>
      </c>
      <c r="AW81" s="2">
        <v>0</v>
      </c>
      <c r="BH81" s="18">
        <f t="shared" si="13"/>
        <v>0</v>
      </c>
      <c r="BI81" s="15">
        <v>0</v>
      </c>
      <c r="BJ81" s="2">
        <v>0</v>
      </c>
      <c r="BU81" s="18">
        <f t="shared" si="14"/>
        <v>0</v>
      </c>
      <c r="BV81" s="15">
        <v>0</v>
      </c>
      <c r="BW81" s="2">
        <v>0</v>
      </c>
      <c r="CH81" s="18">
        <f t="shared" si="15"/>
        <v>0</v>
      </c>
      <c r="CI81" s="15">
        <v>0</v>
      </c>
      <c r="CJ81" s="2">
        <v>0</v>
      </c>
      <c r="CU81" s="18">
        <f t="shared" si="16"/>
        <v>0</v>
      </c>
    </row>
    <row r="82" spans="1:99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78">
        <v>80</v>
      </c>
      <c r="G82" s="50" t="s">
        <v>110</v>
      </c>
      <c r="H82" s="43"/>
      <c r="I82" s="15">
        <v>0</v>
      </c>
      <c r="J82" s="2">
        <v>0</v>
      </c>
      <c r="T82" s="16"/>
      <c r="U82" s="18">
        <f t="shared" si="10"/>
        <v>0</v>
      </c>
      <c r="V82" s="15">
        <v>0</v>
      </c>
      <c r="W82" s="2">
        <v>0</v>
      </c>
      <c r="AG82" s="16"/>
      <c r="AH82" s="18">
        <f t="shared" si="11"/>
        <v>0</v>
      </c>
      <c r="AI82" s="15">
        <v>0</v>
      </c>
      <c r="AJ82" s="2">
        <v>0</v>
      </c>
      <c r="AT82" s="16"/>
      <c r="AU82" s="18">
        <f t="shared" si="12"/>
        <v>0</v>
      </c>
      <c r="AV82" s="15">
        <v>0</v>
      </c>
      <c r="AW82" s="2">
        <v>0</v>
      </c>
      <c r="BH82" s="18">
        <f t="shared" si="13"/>
        <v>0</v>
      </c>
      <c r="BI82" s="15">
        <v>0</v>
      </c>
      <c r="BJ82" s="2">
        <v>0</v>
      </c>
      <c r="BU82" s="18">
        <f t="shared" si="14"/>
        <v>0</v>
      </c>
      <c r="BV82" s="15">
        <v>0</v>
      </c>
      <c r="BW82" s="2">
        <v>0</v>
      </c>
      <c r="CH82" s="18">
        <f t="shared" si="15"/>
        <v>0</v>
      </c>
      <c r="CI82" s="15">
        <v>0</v>
      </c>
      <c r="CJ82" s="2">
        <v>0</v>
      </c>
      <c r="CU82" s="18">
        <f t="shared" si="16"/>
        <v>0</v>
      </c>
    </row>
    <row r="83" spans="1:99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78">
        <v>81</v>
      </c>
      <c r="G83" s="50" t="s">
        <v>111</v>
      </c>
      <c r="H83" s="43"/>
      <c r="I83" s="15">
        <v>0</v>
      </c>
      <c r="J83" s="2">
        <v>0</v>
      </c>
      <c r="T83" s="16"/>
      <c r="U83" s="18">
        <f t="shared" si="10"/>
        <v>0</v>
      </c>
      <c r="V83" s="15">
        <v>0</v>
      </c>
      <c r="W83" s="2">
        <v>0</v>
      </c>
      <c r="AG83" s="16"/>
      <c r="AH83" s="18">
        <f t="shared" si="11"/>
        <v>0</v>
      </c>
      <c r="AI83" s="15">
        <v>0</v>
      </c>
      <c r="AJ83" s="2">
        <v>0</v>
      </c>
      <c r="AT83" s="16"/>
      <c r="AU83" s="18">
        <f t="shared" si="12"/>
        <v>0</v>
      </c>
      <c r="AV83" s="15">
        <v>0</v>
      </c>
      <c r="AW83" s="2">
        <v>0</v>
      </c>
      <c r="BH83" s="18">
        <f t="shared" si="13"/>
        <v>0</v>
      </c>
      <c r="BI83" s="15">
        <v>0</v>
      </c>
      <c r="BJ83" s="2">
        <v>0</v>
      </c>
      <c r="BU83" s="18">
        <f t="shared" si="14"/>
        <v>0</v>
      </c>
      <c r="BV83" s="15">
        <v>0</v>
      </c>
      <c r="BW83" s="2">
        <v>0</v>
      </c>
      <c r="CH83" s="18">
        <f t="shared" si="15"/>
        <v>0</v>
      </c>
      <c r="CI83" s="15">
        <v>0</v>
      </c>
      <c r="CJ83" s="2">
        <v>0</v>
      </c>
      <c r="CU83" s="18">
        <f t="shared" si="16"/>
        <v>0</v>
      </c>
    </row>
    <row r="84" spans="1:99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78">
        <v>78</v>
      </c>
      <c r="G84" s="50" t="s">
        <v>112</v>
      </c>
      <c r="H84" s="43"/>
      <c r="I84" s="15">
        <v>0</v>
      </c>
      <c r="J84" s="2">
        <v>0</v>
      </c>
      <c r="T84" s="16"/>
      <c r="U84" s="18">
        <f t="shared" si="10"/>
        <v>0</v>
      </c>
      <c r="V84" s="15">
        <v>0</v>
      </c>
      <c r="W84" s="2">
        <v>0</v>
      </c>
      <c r="AG84" s="16"/>
      <c r="AH84" s="18">
        <f t="shared" si="11"/>
        <v>0</v>
      </c>
      <c r="AI84" s="15">
        <v>0</v>
      </c>
      <c r="AJ84" s="2">
        <v>0</v>
      </c>
      <c r="AT84" s="16"/>
      <c r="AU84" s="18">
        <f t="shared" si="12"/>
        <v>0</v>
      </c>
      <c r="AV84" s="15">
        <v>0</v>
      </c>
      <c r="AW84" s="2">
        <v>0</v>
      </c>
      <c r="BH84" s="18">
        <f t="shared" si="13"/>
        <v>0</v>
      </c>
      <c r="BI84" s="15">
        <v>0</v>
      </c>
      <c r="BJ84" s="2">
        <v>0</v>
      </c>
      <c r="BU84" s="18">
        <f t="shared" si="14"/>
        <v>0</v>
      </c>
      <c r="BV84" s="15">
        <v>0</v>
      </c>
      <c r="BW84" s="2">
        <v>0</v>
      </c>
      <c r="CH84" s="18">
        <f t="shared" si="15"/>
        <v>0</v>
      </c>
      <c r="CI84" s="15">
        <v>0</v>
      </c>
      <c r="CJ84" s="2">
        <v>0</v>
      </c>
      <c r="CU84" s="18">
        <f t="shared" si="16"/>
        <v>0</v>
      </c>
    </row>
    <row r="85" spans="1:99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78">
        <v>79</v>
      </c>
      <c r="G85" s="50" t="s">
        <v>113</v>
      </c>
      <c r="H85" s="43"/>
      <c r="I85" s="15">
        <v>0</v>
      </c>
      <c r="J85" s="2">
        <v>0</v>
      </c>
      <c r="T85" s="16"/>
      <c r="U85" s="18">
        <f t="shared" si="10"/>
        <v>0</v>
      </c>
      <c r="V85" s="15">
        <v>0</v>
      </c>
      <c r="W85" s="2">
        <v>0</v>
      </c>
      <c r="AG85" s="16"/>
      <c r="AH85" s="18">
        <f t="shared" si="11"/>
        <v>0</v>
      </c>
      <c r="AI85" s="15">
        <v>0</v>
      </c>
      <c r="AJ85" s="2">
        <v>0</v>
      </c>
      <c r="AT85" s="16"/>
      <c r="AU85" s="18">
        <f t="shared" si="12"/>
        <v>0</v>
      </c>
      <c r="AV85" s="15">
        <v>0</v>
      </c>
      <c r="AW85" s="2">
        <v>0</v>
      </c>
      <c r="BH85" s="18">
        <f t="shared" si="13"/>
        <v>0</v>
      </c>
      <c r="BI85" s="15">
        <v>0</v>
      </c>
      <c r="BJ85" s="2">
        <v>0</v>
      </c>
      <c r="BU85" s="18">
        <f t="shared" si="14"/>
        <v>0</v>
      </c>
      <c r="BV85" s="15">
        <v>0</v>
      </c>
      <c r="BW85" s="2">
        <v>0</v>
      </c>
      <c r="CH85" s="18">
        <f t="shared" si="15"/>
        <v>0</v>
      </c>
      <c r="CI85" s="15">
        <v>0</v>
      </c>
      <c r="CJ85" s="2">
        <v>0</v>
      </c>
      <c r="CU85" s="18">
        <f t="shared" si="16"/>
        <v>0</v>
      </c>
    </row>
    <row r="86" spans="1:99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78">
        <v>88</v>
      </c>
      <c r="G86" s="50" t="s">
        <v>115</v>
      </c>
      <c r="H86" s="43"/>
      <c r="I86" s="15">
        <v>0</v>
      </c>
      <c r="J86" s="2">
        <v>0</v>
      </c>
      <c r="T86" s="16"/>
      <c r="U86" s="18">
        <f t="shared" si="10"/>
        <v>0</v>
      </c>
      <c r="V86" s="15">
        <v>0</v>
      </c>
      <c r="W86" s="2">
        <v>0</v>
      </c>
      <c r="AG86" s="16"/>
      <c r="AH86" s="18">
        <f t="shared" si="11"/>
        <v>0</v>
      </c>
      <c r="AI86" s="15">
        <v>0</v>
      </c>
      <c r="AJ86" s="2">
        <v>0</v>
      </c>
      <c r="AT86" s="16"/>
      <c r="AU86" s="18">
        <f t="shared" si="12"/>
        <v>0</v>
      </c>
      <c r="AV86" s="15">
        <v>0</v>
      </c>
      <c r="AW86" s="2">
        <v>0</v>
      </c>
      <c r="BH86" s="18">
        <f t="shared" si="13"/>
        <v>0</v>
      </c>
      <c r="BI86" s="15">
        <v>0</v>
      </c>
      <c r="BJ86" s="2">
        <v>0</v>
      </c>
      <c r="BU86" s="18">
        <f t="shared" si="14"/>
        <v>0</v>
      </c>
      <c r="BV86" s="15">
        <v>0</v>
      </c>
      <c r="BW86" s="2">
        <v>0</v>
      </c>
      <c r="CH86" s="18">
        <f t="shared" si="15"/>
        <v>0</v>
      </c>
      <c r="CI86" s="15">
        <v>0</v>
      </c>
      <c r="CJ86" s="2">
        <v>0</v>
      </c>
      <c r="CU86" s="18">
        <f t="shared" si="16"/>
        <v>0</v>
      </c>
    </row>
    <row r="87" spans="1:99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78">
        <v>87</v>
      </c>
      <c r="G87" s="50" t="s">
        <v>116</v>
      </c>
      <c r="H87" s="43"/>
      <c r="I87" s="15">
        <v>0</v>
      </c>
      <c r="J87" s="2">
        <v>0</v>
      </c>
      <c r="T87" s="16"/>
      <c r="U87" s="18">
        <f t="shared" si="10"/>
        <v>0</v>
      </c>
      <c r="V87" s="15">
        <v>0</v>
      </c>
      <c r="W87" s="2">
        <v>0</v>
      </c>
      <c r="AG87" s="16"/>
      <c r="AH87" s="18">
        <f t="shared" si="11"/>
        <v>0</v>
      </c>
      <c r="AI87" s="15">
        <v>0</v>
      </c>
      <c r="AJ87" s="2">
        <v>0</v>
      </c>
      <c r="AT87" s="16"/>
      <c r="AU87" s="18">
        <f t="shared" si="12"/>
        <v>0</v>
      </c>
      <c r="AV87" s="15">
        <v>0</v>
      </c>
      <c r="AW87" s="2">
        <v>0</v>
      </c>
      <c r="BH87" s="18">
        <f t="shared" si="13"/>
        <v>0</v>
      </c>
      <c r="BI87" s="15">
        <v>0</v>
      </c>
      <c r="BJ87" s="2">
        <v>0</v>
      </c>
      <c r="BU87" s="18">
        <f t="shared" si="14"/>
        <v>0</v>
      </c>
      <c r="BV87" s="15">
        <v>0</v>
      </c>
      <c r="BW87" s="2">
        <v>0</v>
      </c>
      <c r="CH87" s="18">
        <f t="shared" si="15"/>
        <v>0</v>
      </c>
      <c r="CI87" s="15">
        <v>0</v>
      </c>
      <c r="CJ87" s="2">
        <v>0</v>
      </c>
      <c r="CU87" s="18">
        <f t="shared" si="16"/>
        <v>0</v>
      </c>
    </row>
    <row r="88" spans="1:99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78">
        <v>287</v>
      </c>
      <c r="G88" s="50" t="s">
        <v>117</v>
      </c>
      <c r="H88" s="43"/>
      <c r="I88" s="15">
        <v>0</v>
      </c>
      <c r="J88" s="2">
        <v>0</v>
      </c>
      <c r="T88" s="16"/>
      <c r="U88" s="18">
        <f t="shared" si="10"/>
        <v>0</v>
      </c>
      <c r="V88" s="15">
        <v>0</v>
      </c>
      <c r="W88" s="2">
        <v>0</v>
      </c>
      <c r="AG88" s="16"/>
      <c r="AH88" s="18">
        <f t="shared" si="11"/>
        <v>0</v>
      </c>
      <c r="AI88" s="15">
        <v>0</v>
      </c>
      <c r="AJ88" s="2">
        <v>0</v>
      </c>
      <c r="AT88" s="16"/>
      <c r="AU88" s="18">
        <f t="shared" si="12"/>
        <v>0</v>
      </c>
      <c r="AV88" s="15">
        <v>0</v>
      </c>
      <c r="AW88" s="2">
        <v>0</v>
      </c>
      <c r="BH88" s="18">
        <f t="shared" si="13"/>
        <v>0</v>
      </c>
      <c r="BI88" s="15">
        <v>0</v>
      </c>
      <c r="BJ88" s="2">
        <v>0</v>
      </c>
      <c r="BU88" s="18">
        <f t="shared" si="14"/>
        <v>0</v>
      </c>
      <c r="BV88" s="15">
        <v>0</v>
      </c>
      <c r="BW88" s="2">
        <v>0</v>
      </c>
      <c r="CH88" s="18">
        <f t="shared" si="15"/>
        <v>0</v>
      </c>
      <c r="CI88" s="15">
        <v>0</v>
      </c>
      <c r="CJ88" s="2">
        <v>0</v>
      </c>
      <c r="CU88" s="18">
        <f t="shared" si="16"/>
        <v>0</v>
      </c>
    </row>
    <row r="89" spans="1:99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78">
        <v>89</v>
      </c>
      <c r="G89" s="50" t="s">
        <v>118</v>
      </c>
      <c r="H89" s="43"/>
      <c r="I89" s="15">
        <v>0</v>
      </c>
      <c r="J89" s="2">
        <v>0</v>
      </c>
      <c r="T89" s="16"/>
      <c r="U89" s="18">
        <f t="shared" si="10"/>
        <v>0</v>
      </c>
      <c r="V89" s="15">
        <v>0</v>
      </c>
      <c r="W89" s="2">
        <v>0</v>
      </c>
      <c r="AG89" s="16"/>
      <c r="AH89" s="18">
        <f t="shared" si="11"/>
        <v>0</v>
      </c>
      <c r="AI89" s="15">
        <v>0</v>
      </c>
      <c r="AJ89" s="2">
        <v>0</v>
      </c>
      <c r="AT89" s="16"/>
      <c r="AU89" s="18">
        <f t="shared" si="12"/>
        <v>0</v>
      </c>
      <c r="AV89" s="15">
        <v>0</v>
      </c>
      <c r="AW89" s="2">
        <v>0</v>
      </c>
      <c r="BH89" s="18">
        <f t="shared" si="13"/>
        <v>0</v>
      </c>
      <c r="BI89" s="15">
        <v>0</v>
      </c>
      <c r="BJ89" s="2">
        <v>0</v>
      </c>
      <c r="BU89" s="18">
        <f t="shared" si="14"/>
        <v>0</v>
      </c>
      <c r="BV89" s="15">
        <v>0</v>
      </c>
      <c r="BW89" s="2">
        <v>0</v>
      </c>
      <c r="CH89" s="18">
        <f t="shared" si="15"/>
        <v>0</v>
      </c>
      <c r="CI89" s="15">
        <v>0</v>
      </c>
      <c r="CJ89" s="2">
        <v>0</v>
      </c>
      <c r="CU89" s="18">
        <f t="shared" si="16"/>
        <v>0</v>
      </c>
    </row>
    <row r="90" spans="1:99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78">
        <v>90</v>
      </c>
      <c r="G90" s="50" t="s">
        <v>119</v>
      </c>
      <c r="H90" s="43"/>
      <c r="I90" s="15">
        <v>0</v>
      </c>
      <c r="J90" s="2">
        <v>0</v>
      </c>
      <c r="T90" s="16"/>
      <c r="U90" s="18">
        <f t="shared" si="10"/>
        <v>0</v>
      </c>
      <c r="V90" s="15">
        <v>0</v>
      </c>
      <c r="W90" s="2">
        <v>0</v>
      </c>
      <c r="AG90" s="16"/>
      <c r="AH90" s="18">
        <f t="shared" si="11"/>
        <v>0</v>
      </c>
      <c r="AI90" s="15">
        <v>0</v>
      </c>
      <c r="AJ90" s="2">
        <v>0</v>
      </c>
      <c r="AT90" s="16"/>
      <c r="AU90" s="18">
        <f t="shared" si="12"/>
        <v>0</v>
      </c>
      <c r="AV90" s="15">
        <v>0</v>
      </c>
      <c r="AW90" s="2">
        <v>0</v>
      </c>
      <c r="BH90" s="18">
        <f t="shared" si="13"/>
        <v>0</v>
      </c>
      <c r="BI90" s="15">
        <v>0</v>
      </c>
      <c r="BJ90" s="2">
        <v>0</v>
      </c>
      <c r="BU90" s="18">
        <f t="shared" si="14"/>
        <v>0</v>
      </c>
      <c r="BV90" s="15">
        <v>0</v>
      </c>
      <c r="BW90" s="2">
        <v>0</v>
      </c>
      <c r="CH90" s="18">
        <f t="shared" si="15"/>
        <v>0</v>
      </c>
      <c r="CI90" s="15">
        <v>0</v>
      </c>
      <c r="CJ90" s="2">
        <v>0</v>
      </c>
      <c r="CU90" s="18">
        <f t="shared" si="16"/>
        <v>0</v>
      </c>
    </row>
    <row r="91" spans="1:99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78">
        <v>68</v>
      </c>
      <c r="G91" s="50" t="s">
        <v>120</v>
      </c>
      <c r="H91" s="43"/>
      <c r="I91" s="15">
        <v>0</v>
      </c>
      <c r="J91" s="2">
        <v>0</v>
      </c>
      <c r="T91" s="16"/>
      <c r="U91" s="18">
        <f t="shared" si="10"/>
        <v>0</v>
      </c>
      <c r="V91" s="15">
        <v>0</v>
      </c>
      <c r="W91" s="2">
        <v>0</v>
      </c>
      <c r="AG91" s="16"/>
      <c r="AH91" s="18">
        <f t="shared" si="11"/>
        <v>0</v>
      </c>
      <c r="AI91" s="15">
        <v>0</v>
      </c>
      <c r="AJ91" s="2">
        <v>0</v>
      </c>
      <c r="AT91" s="16"/>
      <c r="AU91" s="18">
        <f t="shared" si="12"/>
        <v>0</v>
      </c>
      <c r="AV91" s="15">
        <v>0</v>
      </c>
      <c r="AW91" s="2">
        <v>0</v>
      </c>
      <c r="BH91" s="18">
        <f t="shared" si="13"/>
        <v>0</v>
      </c>
      <c r="BI91" s="15">
        <v>0</v>
      </c>
      <c r="BJ91" s="2">
        <v>0</v>
      </c>
      <c r="BU91" s="18">
        <f t="shared" si="14"/>
        <v>0</v>
      </c>
      <c r="BV91" s="15">
        <v>0</v>
      </c>
      <c r="BW91" s="2">
        <v>0</v>
      </c>
      <c r="CH91" s="18">
        <f t="shared" si="15"/>
        <v>0</v>
      </c>
      <c r="CI91" s="15">
        <v>0</v>
      </c>
      <c r="CJ91" s="2">
        <v>0</v>
      </c>
      <c r="CU91" s="18">
        <f t="shared" si="16"/>
        <v>0</v>
      </c>
    </row>
    <row r="92" spans="1:99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78">
        <v>69</v>
      </c>
      <c r="G92" s="50" t="s">
        <v>121</v>
      </c>
      <c r="H92" s="43"/>
      <c r="I92" s="15">
        <v>0</v>
      </c>
      <c r="J92" s="2">
        <v>0</v>
      </c>
      <c r="T92" s="16"/>
      <c r="U92" s="18">
        <f t="shared" si="10"/>
        <v>0</v>
      </c>
      <c r="V92" s="15">
        <v>0</v>
      </c>
      <c r="W92" s="2">
        <v>0</v>
      </c>
      <c r="AG92" s="16"/>
      <c r="AH92" s="18">
        <f t="shared" si="11"/>
        <v>0</v>
      </c>
      <c r="AI92" s="15">
        <v>0</v>
      </c>
      <c r="AJ92" s="2">
        <v>0</v>
      </c>
      <c r="AT92" s="16"/>
      <c r="AU92" s="18">
        <f t="shared" si="12"/>
        <v>0</v>
      </c>
      <c r="AV92" s="15">
        <v>0</v>
      </c>
      <c r="AW92" s="2">
        <v>0</v>
      </c>
      <c r="BH92" s="18">
        <f t="shared" si="13"/>
        <v>0</v>
      </c>
      <c r="BI92" s="15">
        <v>0</v>
      </c>
      <c r="BJ92" s="2">
        <v>0</v>
      </c>
      <c r="BU92" s="18">
        <f t="shared" si="14"/>
        <v>0</v>
      </c>
      <c r="BV92" s="15">
        <v>0</v>
      </c>
      <c r="BW92" s="2">
        <v>0</v>
      </c>
      <c r="CH92" s="18">
        <f t="shared" si="15"/>
        <v>0</v>
      </c>
      <c r="CI92" s="15">
        <v>0</v>
      </c>
      <c r="CJ92" s="2">
        <v>0</v>
      </c>
      <c r="CU92" s="18">
        <f t="shared" si="16"/>
        <v>0</v>
      </c>
    </row>
    <row r="93" spans="1:99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78">
        <v>283</v>
      </c>
      <c r="G93" s="50" t="s">
        <v>122</v>
      </c>
      <c r="H93" s="43"/>
      <c r="I93" s="15">
        <v>0</v>
      </c>
      <c r="J93" s="2">
        <v>0</v>
      </c>
      <c r="T93" s="16"/>
      <c r="U93" s="18">
        <f t="shared" si="10"/>
        <v>0</v>
      </c>
      <c r="V93" s="15">
        <v>0</v>
      </c>
      <c r="W93" s="2">
        <v>0</v>
      </c>
      <c r="AG93" s="16"/>
      <c r="AH93" s="18">
        <f t="shared" si="11"/>
        <v>0</v>
      </c>
      <c r="AI93" s="15">
        <v>0</v>
      </c>
      <c r="AJ93" s="2">
        <v>0</v>
      </c>
      <c r="AT93" s="16"/>
      <c r="AU93" s="18">
        <f t="shared" si="12"/>
        <v>0</v>
      </c>
      <c r="AV93" s="15">
        <v>0</v>
      </c>
      <c r="AW93" s="2">
        <v>0</v>
      </c>
      <c r="BH93" s="18">
        <f t="shared" si="13"/>
        <v>0</v>
      </c>
      <c r="BI93" s="15">
        <v>0</v>
      </c>
      <c r="BJ93" s="2">
        <v>0</v>
      </c>
      <c r="BU93" s="18">
        <f t="shared" si="14"/>
        <v>0</v>
      </c>
      <c r="BV93" s="15">
        <v>0</v>
      </c>
      <c r="BW93" s="2">
        <v>0</v>
      </c>
      <c r="CH93" s="18">
        <f t="shared" si="15"/>
        <v>0</v>
      </c>
      <c r="CI93" s="15">
        <v>0</v>
      </c>
      <c r="CJ93" s="2">
        <v>0</v>
      </c>
      <c r="CU93" s="18">
        <f t="shared" si="16"/>
        <v>0</v>
      </c>
    </row>
    <row r="94" spans="1:99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78">
        <v>284</v>
      </c>
      <c r="G94" s="50" t="s">
        <v>123</v>
      </c>
      <c r="H94" s="43"/>
      <c r="I94" s="15">
        <v>0</v>
      </c>
      <c r="J94" s="2">
        <v>0</v>
      </c>
      <c r="T94" s="16"/>
      <c r="U94" s="18">
        <f t="shared" si="10"/>
        <v>0</v>
      </c>
      <c r="V94" s="15">
        <v>0</v>
      </c>
      <c r="W94" s="2">
        <v>0</v>
      </c>
      <c r="AG94" s="16"/>
      <c r="AH94" s="18">
        <f t="shared" si="11"/>
        <v>0</v>
      </c>
      <c r="AI94" s="15">
        <v>0</v>
      </c>
      <c r="AJ94" s="2">
        <v>0</v>
      </c>
      <c r="AT94" s="16"/>
      <c r="AU94" s="18">
        <f t="shared" si="12"/>
        <v>0</v>
      </c>
      <c r="AV94" s="15">
        <v>0</v>
      </c>
      <c r="AW94" s="2">
        <v>0</v>
      </c>
      <c r="BH94" s="18">
        <f t="shared" si="13"/>
        <v>0</v>
      </c>
      <c r="BI94" s="15">
        <v>0</v>
      </c>
      <c r="BJ94" s="2">
        <v>0</v>
      </c>
      <c r="BU94" s="18">
        <f t="shared" si="14"/>
        <v>0</v>
      </c>
      <c r="BV94" s="15">
        <v>0</v>
      </c>
      <c r="BW94" s="2">
        <v>0</v>
      </c>
      <c r="CH94" s="18">
        <f t="shared" si="15"/>
        <v>0</v>
      </c>
      <c r="CI94" s="15">
        <v>0</v>
      </c>
      <c r="CJ94" s="2">
        <v>0</v>
      </c>
      <c r="CU94" s="18">
        <f t="shared" si="16"/>
        <v>0</v>
      </c>
    </row>
    <row r="95" spans="1:99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78">
        <v>285</v>
      </c>
      <c r="G95" s="50" t="s">
        <v>124</v>
      </c>
      <c r="H95" s="43"/>
      <c r="I95" s="15">
        <v>0</v>
      </c>
      <c r="J95" s="2">
        <v>0</v>
      </c>
      <c r="T95" s="16"/>
      <c r="U95" s="18">
        <f t="shared" si="10"/>
        <v>0</v>
      </c>
      <c r="V95" s="15">
        <v>0</v>
      </c>
      <c r="W95" s="2">
        <v>0</v>
      </c>
      <c r="AG95" s="16"/>
      <c r="AH95" s="18">
        <f t="shared" si="11"/>
        <v>0</v>
      </c>
      <c r="AI95" s="15">
        <v>0</v>
      </c>
      <c r="AJ95" s="2">
        <v>0</v>
      </c>
      <c r="AT95" s="16"/>
      <c r="AU95" s="18">
        <f t="shared" si="12"/>
        <v>0</v>
      </c>
      <c r="AV95" s="15">
        <v>0</v>
      </c>
      <c r="AW95" s="2">
        <v>0</v>
      </c>
      <c r="BH95" s="18">
        <f t="shared" si="13"/>
        <v>0</v>
      </c>
      <c r="BI95" s="15">
        <v>0</v>
      </c>
      <c r="BJ95" s="2">
        <v>0</v>
      </c>
      <c r="BU95" s="18">
        <f t="shared" si="14"/>
        <v>0</v>
      </c>
      <c r="BV95" s="15">
        <v>0</v>
      </c>
      <c r="BW95" s="2">
        <v>0</v>
      </c>
      <c r="CH95" s="18">
        <f t="shared" si="15"/>
        <v>0</v>
      </c>
      <c r="CI95" s="15">
        <v>0</v>
      </c>
      <c r="CJ95" s="2">
        <v>0</v>
      </c>
      <c r="CU95" s="18">
        <f t="shared" si="16"/>
        <v>0</v>
      </c>
    </row>
    <row r="96" spans="1:99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78">
        <v>286</v>
      </c>
      <c r="G96" s="50" t="s">
        <v>125</v>
      </c>
      <c r="H96" s="43"/>
      <c r="I96" s="15">
        <v>0</v>
      </c>
      <c r="J96" s="2">
        <v>0</v>
      </c>
      <c r="T96" s="16"/>
      <c r="U96" s="18">
        <f t="shared" si="10"/>
        <v>0</v>
      </c>
      <c r="V96" s="15">
        <v>0</v>
      </c>
      <c r="W96" s="2">
        <v>0</v>
      </c>
      <c r="AG96" s="16"/>
      <c r="AH96" s="18">
        <f t="shared" si="11"/>
        <v>0</v>
      </c>
      <c r="AI96" s="15">
        <v>0</v>
      </c>
      <c r="AJ96" s="2">
        <v>0</v>
      </c>
      <c r="AT96" s="16"/>
      <c r="AU96" s="18">
        <f t="shared" si="12"/>
        <v>0</v>
      </c>
      <c r="AV96" s="15">
        <v>0</v>
      </c>
      <c r="AW96" s="2">
        <v>0</v>
      </c>
      <c r="BH96" s="18">
        <f t="shared" si="13"/>
        <v>0</v>
      </c>
      <c r="BI96" s="15">
        <v>0</v>
      </c>
      <c r="BJ96" s="2">
        <v>0</v>
      </c>
      <c r="BU96" s="18">
        <f t="shared" si="14"/>
        <v>0</v>
      </c>
      <c r="BV96" s="15">
        <v>0</v>
      </c>
      <c r="BW96" s="2">
        <v>0</v>
      </c>
      <c r="CH96" s="18">
        <f t="shared" si="15"/>
        <v>0</v>
      </c>
      <c r="CI96" s="15">
        <v>0</v>
      </c>
      <c r="CJ96" s="2">
        <v>0</v>
      </c>
      <c r="CU96" s="18">
        <f t="shared" si="16"/>
        <v>0</v>
      </c>
    </row>
    <row r="97" spans="1:99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78">
        <v>67</v>
      </c>
      <c r="G97" s="50" t="s">
        <v>126</v>
      </c>
      <c r="H97" s="43"/>
      <c r="I97" s="15">
        <v>0</v>
      </c>
      <c r="J97" s="2">
        <v>0</v>
      </c>
      <c r="T97" s="16"/>
      <c r="U97" s="18">
        <f t="shared" si="10"/>
        <v>0</v>
      </c>
      <c r="V97" s="15">
        <v>0</v>
      </c>
      <c r="W97" s="2">
        <v>0</v>
      </c>
      <c r="AG97" s="16"/>
      <c r="AH97" s="18">
        <f t="shared" si="11"/>
        <v>0</v>
      </c>
      <c r="AI97" s="15">
        <v>0</v>
      </c>
      <c r="AJ97" s="2">
        <v>0</v>
      </c>
      <c r="AT97" s="16"/>
      <c r="AU97" s="18">
        <f t="shared" si="12"/>
        <v>0</v>
      </c>
      <c r="AV97" s="15">
        <v>0</v>
      </c>
      <c r="AW97" s="2">
        <v>0</v>
      </c>
      <c r="BH97" s="18">
        <f t="shared" si="13"/>
        <v>0</v>
      </c>
      <c r="BI97" s="15">
        <v>0</v>
      </c>
      <c r="BJ97" s="2">
        <v>0</v>
      </c>
      <c r="BU97" s="18">
        <f t="shared" si="14"/>
        <v>0</v>
      </c>
      <c r="BV97" s="15">
        <v>0</v>
      </c>
      <c r="BW97" s="2">
        <v>0</v>
      </c>
      <c r="CH97" s="18">
        <f t="shared" si="15"/>
        <v>0</v>
      </c>
      <c r="CI97" s="15">
        <v>0</v>
      </c>
      <c r="CJ97" s="2">
        <v>0</v>
      </c>
      <c r="CU97" s="18">
        <f t="shared" si="16"/>
        <v>0</v>
      </c>
    </row>
    <row r="98" spans="1:99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78">
        <v>14370</v>
      </c>
      <c r="G98" s="50" t="s">
        <v>127</v>
      </c>
      <c r="H98" s="43"/>
      <c r="I98" s="15">
        <v>0</v>
      </c>
      <c r="J98" s="2">
        <v>0</v>
      </c>
      <c r="T98" s="16"/>
      <c r="U98" s="18">
        <f t="shared" si="10"/>
        <v>0</v>
      </c>
      <c r="V98" s="15">
        <v>0</v>
      </c>
      <c r="W98" s="2">
        <v>0</v>
      </c>
      <c r="AG98" s="16"/>
      <c r="AH98" s="18">
        <f t="shared" si="11"/>
        <v>0</v>
      </c>
      <c r="AI98" s="15">
        <v>0</v>
      </c>
      <c r="AJ98" s="2">
        <v>0</v>
      </c>
      <c r="AT98" s="16"/>
      <c r="AU98" s="18">
        <f t="shared" si="12"/>
        <v>0</v>
      </c>
      <c r="AV98" s="15">
        <v>0</v>
      </c>
      <c r="AW98" s="2">
        <v>0</v>
      </c>
      <c r="BH98" s="18">
        <f t="shared" si="13"/>
        <v>0</v>
      </c>
      <c r="BI98" s="15">
        <v>0</v>
      </c>
      <c r="BJ98" s="2">
        <v>0</v>
      </c>
      <c r="BU98" s="18">
        <f t="shared" si="14"/>
        <v>0</v>
      </c>
      <c r="BV98" s="15">
        <v>0</v>
      </c>
      <c r="BW98" s="2">
        <v>0</v>
      </c>
      <c r="CH98" s="18">
        <f t="shared" si="15"/>
        <v>0</v>
      </c>
      <c r="CI98" s="15">
        <v>0</v>
      </c>
      <c r="CJ98" s="2">
        <v>0</v>
      </c>
      <c r="CU98" s="18">
        <f t="shared" si="16"/>
        <v>0</v>
      </c>
    </row>
    <row r="99" spans="1:99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78">
        <v>30036</v>
      </c>
      <c r="G99" s="50" t="s">
        <v>128</v>
      </c>
      <c r="H99" s="43"/>
      <c r="I99" s="15">
        <v>0</v>
      </c>
      <c r="J99" s="2">
        <v>0</v>
      </c>
      <c r="T99" s="16"/>
      <c r="U99" s="18">
        <f t="shared" si="10"/>
        <v>0</v>
      </c>
      <c r="V99" s="15">
        <v>0</v>
      </c>
      <c r="W99" s="2">
        <v>0</v>
      </c>
      <c r="AG99" s="16"/>
      <c r="AH99" s="18">
        <f t="shared" si="11"/>
        <v>0</v>
      </c>
      <c r="AI99" s="15">
        <v>0</v>
      </c>
      <c r="AJ99" s="2">
        <v>0</v>
      </c>
      <c r="AT99" s="16"/>
      <c r="AU99" s="18">
        <f t="shared" si="12"/>
        <v>0</v>
      </c>
      <c r="AV99" s="15">
        <v>0</v>
      </c>
      <c r="AW99" s="2">
        <v>0</v>
      </c>
      <c r="BH99" s="18">
        <f t="shared" si="13"/>
        <v>0</v>
      </c>
      <c r="BI99" s="15">
        <v>0</v>
      </c>
      <c r="BJ99" s="2">
        <v>0</v>
      </c>
      <c r="BU99" s="18">
        <f t="shared" si="14"/>
        <v>0</v>
      </c>
      <c r="BV99" s="15">
        <v>0</v>
      </c>
      <c r="BW99" s="2">
        <v>0</v>
      </c>
      <c r="CH99" s="18">
        <f t="shared" si="15"/>
        <v>0</v>
      </c>
      <c r="CI99" s="15">
        <v>0</v>
      </c>
      <c r="CJ99" s="2">
        <v>0</v>
      </c>
      <c r="CU99" s="18">
        <f t="shared" si="16"/>
        <v>0</v>
      </c>
    </row>
    <row r="100" spans="1:99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78">
        <v>74</v>
      </c>
      <c r="G100" s="50" t="s">
        <v>130</v>
      </c>
      <c r="H100" s="43"/>
      <c r="I100" s="15">
        <v>0</v>
      </c>
      <c r="J100" s="2">
        <v>0</v>
      </c>
      <c r="T100" s="16"/>
      <c r="U100" s="18">
        <f t="shared" si="10"/>
        <v>0</v>
      </c>
      <c r="V100" s="15">
        <v>0</v>
      </c>
      <c r="W100" s="2">
        <v>0</v>
      </c>
      <c r="AG100" s="16"/>
      <c r="AH100" s="18">
        <f t="shared" si="11"/>
        <v>0</v>
      </c>
      <c r="AI100" s="15">
        <v>0</v>
      </c>
      <c r="AJ100" s="2">
        <v>0</v>
      </c>
      <c r="AT100" s="16"/>
      <c r="AU100" s="18">
        <f t="shared" si="12"/>
        <v>0</v>
      </c>
      <c r="AV100" s="15">
        <v>0</v>
      </c>
      <c r="AW100" s="2">
        <v>0</v>
      </c>
      <c r="BH100" s="18">
        <f t="shared" si="13"/>
        <v>0</v>
      </c>
      <c r="BI100" s="15">
        <v>0</v>
      </c>
      <c r="BJ100" s="2">
        <v>0</v>
      </c>
      <c r="BU100" s="18">
        <f t="shared" si="14"/>
        <v>0</v>
      </c>
      <c r="BV100" s="15">
        <v>0</v>
      </c>
      <c r="BW100" s="2">
        <v>0</v>
      </c>
      <c r="CH100" s="18">
        <f t="shared" si="15"/>
        <v>0</v>
      </c>
      <c r="CI100" s="15">
        <v>0</v>
      </c>
      <c r="CJ100" s="2">
        <v>0</v>
      </c>
      <c r="CU100" s="18">
        <f t="shared" si="16"/>
        <v>0</v>
      </c>
    </row>
    <row r="101" spans="1:99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78">
        <v>72</v>
      </c>
      <c r="G101" s="50" t="s">
        <v>131</v>
      </c>
      <c r="H101" s="43"/>
      <c r="I101" s="15">
        <v>0</v>
      </c>
      <c r="J101" s="2">
        <v>0</v>
      </c>
      <c r="T101" s="16"/>
      <c r="U101" s="18">
        <f t="shared" si="10"/>
        <v>0</v>
      </c>
      <c r="V101" s="15">
        <v>0</v>
      </c>
      <c r="W101" s="2">
        <v>0</v>
      </c>
      <c r="AG101" s="16"/>
      <c r="AH101" s="18">
        <f t="shared" si="11"/>
        <v>0</v>
      </c>
      <c r="AI101" s="15">
        <v>0</v>
      </c>
      <c r="AJ101" s="2">
        <v>0</v>
      </c>
      <c r="AT101" s="16"/>
      <c r="AU101" s="18">
        <f t="shared" si="12"/>
        <v>0</v>
      </c>
      <c r="AV101" s="15">
        <v>0</v>
      </c>
      <c r="AW101" s="2">
        <v>0</v>
      </c>
      <c r="BH101" s="18">
        <f t="shared" si="13"/>
        <v>0</v>
      </c>
      <c r="BI101" s="15">
        <v>0</v>
      </c>
      <c r="BJ101" s="2">
        <v>0</v>
      </c>
      <c r="BU101" s="18">
        <f t="shared" si="14"/>
        <v>0</v>
      </c>
      <c r="BV101" s="15">
        <v>0</v>
      </c>
      <c r="BW101" s="2">
        <v>0</v>
      </c>
      <c r="CH101" s="18">
        <f t="shared" si="15"/>
        <v>0</v>
      </c>
      <c r="CI101" s="15">
        <v>0</v>
      </c>
      <c r="CJ101" s="2">
        <v>0</v>
      </c>
      <c r="CU101" s="18">
        <f t="shared" si="16"/>
        <v>0</v>
      </c>
    </row>
    <row r="102" spans="1:99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78">
        <v>75</v>
      </c>
      <c r="G102" s="50" t="s">
        <v>129</v>
      </c>
      <c r="H102" s="43"/>
      <c r="I102" s="15">
        <v>0</v>
      </c>
      <c r="J102" s="2">
        <v>0</v>
      </c>
      <c r="T102" s="16"/>
      <c r="U102" s="18">
        <f t="shared" si="10"/>
        <v>0</v>
      </c>
      <c r="V102" s="15">
        <v>0</v>
      </c>
      <c r="W102" s="2">
        <v>0</v>
      </c>
      <c r="AG102" s="16"/>
      <c r="AH102" s="18">
        <f t="shared" si="11"/>
        <v>0</v>
      </c>
      <c r="AI102" s="15">
        <v>0</v>
      </c>
      <c r="AJ102" s="2">
        <v>0</v>
      </c>
      <c r="AT102" s="16"/>
      <c r="AU102" s="18">
        <f t="shared" si="12"/>
        <v>0</v>
      </c>
      <c r="AV102" s="15">
        <v>0</v>
      </c>
      <c r="AW102" s="2">
        <v>0</v>
      </c>
      <c r="BH102" s="18">
        <f t="shared" si="13"/>
        <v>0</v>
      </c>
      <c r="BI102" s="15">
        <v>0</v>
      </c>
      <c r="BJ102" s="2">
        <v>0</v>
      </c>
      <c r="BU102" s="18">
        <f t="shared" si="14"/>
        <v>0</v>
      </c>
      <c r="BV102" s="15">
        <v>0</v>
      </c>
      <c r="BW102" s="2">
        <v>0</v>
      </c>
      <c r="CH102" s="18">
        <f t="shared" si="15"/>
        <v>0</v>
      </c>
      <c r="CI102" s="15">
        <v>0</v>
      </c>
      <c r="CJ102" s="2">
        <v>0</v>
      </c>
      <c r="CU102" s="18">
        <f t="shared" si="16"/>
        <v>0</v>
      </c>
    </row>
    <row r="103" spans="1:99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78">
        <v>71</v>
      </c>
      <c r="G103" s="50" t="s">
        <v>132</v>
      </c>
      <c r="H103" s="43"/>
      <c r="I103" s="15">
        <v>0</v>
      </c>
      <c r="J103" s="2">
        <v>0</v>
      </c>
      <c r="T103" s="16"/>
      <c r="U103" s="18">
        <f t="shared" si="10"/>
        <v>0</v>
      </c>
      <c r="V103" s="15">
        <v>0</v>
      </c>
      <c r="W103" s="2">
        <v>0</v>
      </c>
      <c r="AG103" s="16"/>
      <c r="AH103" s="18">
        <f t="shared" si="11"/>
        <v>0</v>
      </c>
      <c r="AI103" s="15">
        <v>0</v>
      </c>
      <c r="AJ103" s="2">
        <v>0</v>
      </c>
      <c r="AT103" s="16"/>
      <c r="AU103" s="18">
        <f t="shared" si="12"/>
        <v>0</v>
      </c>
      <c r="AV103" s="15">
        <v>0</v>
      </c>
      <c r="AW103" s="2">
        <v>0</v>
      </c>
      <c r="BH103" s="18">
        <f t="shared" si="13"/>
        <v>0</v>
      </c>
      <c r="BI103" s="15">
        <v>0</v>
      </c>
      <c r="BJ103" s="2">
        <v>0</v>
      </c>
      <c r="BU103" s="18">
        <f t="shared" si="14"/>
        <v>0</v>
      </c>
      <c r="BV103" s="15">
        <v>0</v>
      </c>
      <c r="BW103" s="2">
        <v>0</v>
      </c>
      <c r="CH103" s="18">
        <f t="shared" si="15"/>
        <v>0</v>
      </c>
      <c r="CI103" s="15">
        <v>0</v>
      </c>
      <c r="CJ103" s="2">
        <v>0</v>
      </c>
      <c r="CU103" s="18">
        <f t="shared" si="16"/>
        <v>0</v>
      </c>
    </row>
    <row r="104" spans="1:99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78">
        <v>70</v>
      </c>
      <c r="G104" s="50" t="s">
        <v>133</v>
      </c>
      <c r="H104" s="43"/>
      <c r="I104" s="15">
        <v>0</v>
      </c>
      <c r="J104" s="2">
        <v>0</v>
      </c>
      <c r="T104" s="16"/>
      <c r="U104" s="18">
        <f t="shared" si="10"/>
        <v>0</v>
      </c>
      <c r="V104" s="15">
        <v>0</v>
      </c>
      <c r="W104" s="2">
        <v>0</v>
      </c>
      <c r="AG104" s="16"/>
      <c r="AH104" s="18">
        <f t="shared" si="11"/>
        <v>0</v>
      </c>
      <c r="AI104" s="15">
        <v>0</v>
      </c>
      <c r="AJ104" s="2">
        <v>0</v>
      </c>
      <c r="AT104" s="16"/>
      <c r="AU104" s="18">
        <f t="shared" si="12"/>
        <v>0</v>
      </c>
      <c r="AV104" s="15">
        <v>0</v>
      </c>
      <c r="AW104" s="2">
        <v>0</v>
      </c>
      <c r="BH104" s="18">
        <f t="shared" si="13"/>
        <v>0</v>
      </c>
      <c r="BI104" s="15">
        <v>0</v>
      </c>
      <c r="BJ104" s="2">
        <v>0</v>
      </c>
      <c r="BU104" s="18">
        <f t="shared" si="14"/>
        <v>0</v>
      </c>
      <c r="BV104" s="15">
        <v>0</v>
      </c>
      <c r="BW104" s="2">
        <v>0</v>
      </c>
      <c r="CH104" s="18">
        <f t="shared" si="15"/>
        <v>0</v>
      </c>
      <c r="CI104" s="15">
        <v>0</v>
      </c>
      <c r="CJ104" s="2">
        <v>0</v>
      </c>
      <c r="CU104" s="18">
        <f t="shared" si="16"/>
        <v>0</v>
      </c>
    </row>
    <row r="105" spans="1:99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78">
        <v>64</v>
      </c>
      <c r="G105" s="50" t="s">
        <v>134</v>
      </c>
      <c r="H105" s="43"/>
      <c r="I105" s="15">
        <v>0</v>
      </c>
      <c r="J105" s="2">
        <v>0</v>
      </c>
      <c r="T105" s="16"/>
      <c r="U105" s="18">
        <f t="shared" si="10"/>
        <v>0</v>
      </c>
      <c r="V105" s="15">
        <v>0</v>
      </c>
      <c r="W105" s="2">
        <v>0</v>
      </c>
      <c r="AG105" s="16"/>
      <c r="AH105" s="18">
        <f t="shared" si="11"/>
        <v>0</v>
      </c>
      <c r="AI105" s="15">
        <v>0</v>
      </c>
      <c r="AJ105" s="2">
        <v>0</v>
      </c>
      <c r="AT105" s="16"/>
      <c r="AU105" s="18">
        <f t="shared" si="12"/>
        <v>0</v>
      </c>
      <c r="AV105" s="15">
        <v>0</v>
      </c>
      <c r="AW105" s="2">
        <v>0</v>
      </c>
      <c r="BH105" s="18">
        <f t="shared" si="13"/>
        <v>0</v>
      </c>
      <c r="BI105" s="15">
        <v>0</v>
      </c>
      <c r="BJ105" s="2">
        <v>0</v>
      </c>
      <c r="BU105" s="18">
        <f t="shared" si="14"/>
        <v>0</v>
      </c>
      <c r="BV105" s="15">
        <v>0</v>
      </c>
      <c r="BW105" s="2">
        <v>0</v>
      </c>
      <c r="CH105" s="18">
        <f t="shared" si="15"/>
        <v>0</v>
      </c>
      <c r="CI105" s="15">
        <v>0</v>
      </c>
      <c r="CJ105" s="2">
        <v>0</v>
      </c>
      <c r="CU105" s="18">
        <f t="shared" si="16"/>
        <v>0</v>
      </c>
    </row>
    <row r="106" spans="1:99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78">
        <v>65</v>
      </c>
      <c r="G106" s="50" t="s">
        <v>136</v>
      </c>
      <c r="H106" s="43"/>
      <c r="I106" s="15">
        <v>0</v>
      </c>
      <c r="J106" s="2">
        <v>0</v>
      </c>
      <c r="T106" s="16"/>
      <c r="U106" s="18">
        <f t="shared" si="10"/>
        <v>0</v>
      </c>
      <c r="V106" s="15">
        <v>0</v>
      </c>
      <c r="W106" s="2">
        <v>0</v>
      </c>
      <c r="AG106" s="16"/>
      <c r="AH106" s="18">
        <f t="shared" si="11"/>
        <v>0</v>
      </c>
      <c r="AI106" s="15">
        <v>0</v>
      </c>
      <c r="AJ106" s="2">
        <v>0</v>
      </c>
      <c r="AT106" s="16"/>
      <c r="AU106" s="18">
        <f t="shared" si="12"/>
        <v>0</v>
      </c>
      <c r="AV106" s="15">
        <v>0</v>
      </c>
      <c r="AW106" s="2">
        <v>0</v>
      </c>
      <c r="BH106" s="18">
        <f t="shared" si="13"/>
        <v>0</v>
      </c>
      <c r="BI106" s="15">
        <v>0</v>
      </c>
      <c r="BJ106" s="2">
        <v>0</v>
      </c>
      <c r="BU106" s="18">
        <f t="shared" si="14"/>
        <v>0</v>
      </c>
      <c r="BV106" s="15">
        <v>0</v>
      </c>
      <c r="BW106" s="2">
        <v>0</v>
      </c>
      <c r="CH106" s="18">
        <f t="shared" si="15"/>
        <v>0</v>
      </c>
      <c r="CI106" s="15">
        <v>0</v>
      </c>
      <c r="CJ106" s="2">
        <v>0</v>
      </c>
      <c r="CU106" s="18">
        <f t="shared" si="16"/>
        <v>0</v>
      </c>
    </row>
    <row r="107" spans="1:99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78">
        <v>279</v>
      </c>
      <c r="G107" s="50" t="s">
        <v>137</v>
      </c>
      <c r="H107" s="43"/>
      <c r="I107" s="15">
        <v>0</v>
      </c>
      <c r="J107" s="2">
        <v>0</v>
      </c>
      <c r="T107" s="16"/>
      <c r="U107" s="18">
        <f t="shared" si="10"/>
        <v>0</v>
      </c>
      <c r="V107" s="15">
        <v>0</v>
      </c>
      <c r="W107" s="2">
        <v>0</v>
      </c>
      <c r="AG107" s="16"/>
      <c r="AH107" s="18">
        <f t="shared" si="11"/>
        <v>0</v>
      </c>
      <c r="AI107" s="15">
        <v>0</v>
      </c>
      <c r="AJ107" s="2">
        <v>0</v>
      </c>
      <c r="AT107" s="16"/>
      <c r="AU107" s="18">
        <f t="shared" si="12"/>
        <v>0</v>
      </c>
      <c r="AV107" s="15">
        <v>0</v>
      </c>
      <c r="AW107" s="2">
        <v>0</v>
      </c>
      <c r="BH107" s="18">
        <f t="shared" si="13"/>
        <v>0</v>
      </c>
      <c r="BI107" s="15">
        <v>0</v>
      </c>
      <c r="BJ107" s="2">
        <v>0</v>
      </c>
      <c r="BU107" s="18">
        <f t="shared" si="14"/>
        <v>0</v>
      </c>
      <c r="BV107" s="15">
        <v>0</v>
      </c>
      <c r="BW107" s="2">
        <v>0</v>
      </c>
      <c r="CH107" s="18">
        <f t="shared" si="15"/>
        <v>0</v>
      </c>
      <c r="CI107" s="15">
        <v>0</v>
      </c>
      <c r="CJ107" s="2">
        <v>0</v>
      </c>
      <c r="CU107" s="18">
        <f t="shared" si="16"/>
        <v>0</v>
      </c>
    </row>
    <row r="108" spans="1:99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78">
        <v>280</v>
      </c>
      <c r="G108" s="50" t="s">
        <v>138</v>
      </c>
      <c r="H108" s="43"/>
      <c r="I108" s="15">
        <v>0</v>
      </c>
      <c r="J108" s="2">
        <v>0</v>
      </c>
      <c r="T108" s="16"/>
      <c r="U108" s="18">
        <f t="shared" si="10"/>
        <v>0</v>
      </c>
      <c r="V108" s="15">
        <v>0</v>
      </c>
      <c r="W108" s="2">
        <v>0</v>
      </c>
      <c r="AG108" s="16"/>
      <c r="AH108" s="18">
        <f t="shared" si="11"/>
        <v>0</v>
      </c>
      <c r="AI108" s="15">
        <v>0</v>
      </c>
      <c r="AJ108" s="2">
        <v>0</v>
      </c>
      <c r="AT108" s="16"/>
      <c r="AU108" s="18">
        <f t="shared" si="12"/>
        <v>0</v>
      </c>
      <c r="AV108" s="15">
        <v>0</v>
      </c>
      <c r="AW108" s="2">
        <v>0</v>
      </c>
      <c r="BH108" s="18">
        <f t="shared" si="13"/>
        <v>0</v>
      </c>
      <c r="BI108" s="15">
        <v>0</v>
      </c>
      <c r="BJ108" s="2">
        <v>0</v>
      </c>
      <c r="BU108" s="18">
        <f t="shared" si="14"/>
        <v>0</v>
      </c>
      <c r="BV108" s="15">
        <v>0</v>
      </c>
      <c r="BW108" s="2">
        <v>0</v>
      </c>
      <c r="CH108" s="18">
        <f t="shared" si="15"/>
        <v>0</v>
      </c>
      <c r="CI108" s="15">
        <v>0</v>
      </c>
      <c r="CJ108" s="2">
        <v>0</v>
      </c>
      <c r="CU108" s="18">
        <f t="shared" si="16"/>
        <v>0</v>
      </c>
    </row>
    <row r="109" spans="1:99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78">
        <v>281</v>
      </c>
      <c r="G109" s="50" t="s">
        <v>139</v>
      </c>
      <c r="H109" s="43"/>
      <c r="I109" s="15">
        <v>0</v>
      </c>
      <c r="J109" s="2">
        <v>0</v>
      </c>
      <c r="T109" s="16"/>
      <c r="U109" s="18">
        <f t="shared" si="10"/>
        <v>0</v>
      </c>
      <c r="V109" s="15">
        <v>0</v>
      </c>
      <c r="W109" s="2">
        <v>0</v>
      </c>
      <c r="AG109" s="16"/>
      <c r="AH109" s="18">
        <f t="shared" si="11"/>
        <v>0</v>
      </c>
      <c r="AI109" s="15">
        <v>0</v>
      </c>
      <c r="AJ109" s="2">
        <v>0</v>
      </c>
      <c r="AT109" s="16"/>
      <c r="AU109" s="18">
        <f t="shared" si="12"/>
        <v>0</v>
      </c>
      <c r="AV109" s="15">
        <v>0</v>
      </c>
      <c r="AW109" s="2">
        <v>0</v>
      </c>
      <c r="BH109" s="18">
        <f t="shared" si="13"/>
        <v>0</v>
      </c>
      <c r="BI109" s="15">
        <v>0</v>
      </c>
      <c r="BJ109" s="2">
        <v>0</v>
      </c>
      <c r="BU109" s="18">
        <f t="shared" si="14"/>
        <v>0</v>
      </c>
      <c r="BV109" s="15">
        <v>0</v>
      </c>
      <c r="BW109" s="2">
        <v>0</v>
      </c>
      <c r="CH109" s="18">
        <f t="shared" si="15"/>
        <v>0</v>
      </c>
      <c r="CI109" s="15">
        <v>0</v>
      </c>
      <c r="CJ109" s="2">
        <v>0</v>
      </c>
      <c r="CU109" s="18">
        <f t="shared" si="16"/>
        <v>0</v>
      </c>
    </row>
    <row r="110" spans="1:99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78">
        <v>282</v>
      </c>
      <c r="G110" s="50" t="s">
        <v>140</v>
      </c>
      <c r="H110" s="43"/>
      <c r="I110" s="15">
        <v>0</v>
      </c>
      <c r="J110" s="2">
        <v>0</v>
      </c>
      <c r="T110" s="16"/>
      <c r="U110" s="18">
        <f t="shared" si="10"/>
        <v>0</v>
      </c>
      <c r="V110" s="15">
        <v>0</v>
      </c>
      <c r="W110" s="2">
        <v>0</v>
      </c>
      <c r="AG110" s="16"/>
      <c r="AH110" s="18">
        <f t="shared" si="11"/>
        <v>0</v>
      </c>
      <c r="AI110" s="15">
        <v>0</v>
      </c>
      <c r="AJ110" s="2">
        <v>0</v>
      </c>
      <c r="AT110" s="16"/>
      <c r="AU110" s="18">
        <f t="shared" si="12"/>
        <v>0</v>
      </c>
      <c r="AV110" s="15">
        <v>0</v>
      </c>
      <c r="AW110" s="2">
        <v>0</v>
      </c>
      <c r="BH110" s="18">
        <f t="shared" si="13"/>
        <v>0</v>
      </c>
      <c r="BI110" s="15">
        <v>0</v>
      </c>
      <c r="BJ110" s="2">
        <v>0</v>
      </c>
      <c r="BU110" s="18">
        <f t="shared" si="14"/>
        <v>0</v>
      </c>
      <c r="BV110" s="15">
        <v>0</v>
      </c>
      <c r="BW110" s="2">
        <v>0</v>
      </c>
      <c r="CH110" s="18">
        <f t="shared" si="15"/>
        <v>0</v>
      </c>
      <c r="CI110" s="15">
        <v>0</v>
      </c>
      <c r="CJ110" s="2">
        <v>0</v>
      </c>
      <c r="CU110" s="18">
        <f t="shared" si="16"/>
        <v>0</v>
      </c>
    </row>
    <row r="111" spans="1:99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78">
        <v>13005</v>
      </c>
      <c r="G111" s="50" t="s">
        <v>141</v>
      </c>
      <c r="H111" s="43"/>
      <c r="I111" s="15">
        <v>0</v>
      </c>
      <c r="J111" s="2">
        <v>0</v>
      </c>
      <c r="T111" s="16"/>
      <c r="U111" s="18">
        <f t="shared" si="10"/>
        <v>0</v>
      </c>
      <c r="V111" s="15">
        <v>0</v>
      </c>
      <c r="W111" s="2">
        <v>0</v>
      </c>
      <c r="AG111" s="16"/>
      <c r="AH111" s="18">
        <f t="shared" si="11"/>
        <v>0</v>
      </c>
      <c r="AI111" s="15">
        <v>0</v>
      </c>
      <c r="AJ111" s="2">
        <v>0</v>
      </c>
      <c r="AT111" s="16"/>
      <c r="AU111" s="18">
        <f t="shared" si="12"/>
        <v>0</v>
      </c>
      <c r="AV111" s="15">
        <v>0</v>
      </c>
      <c r="AW111" s="2">
        <v>0</v>
      </c>
      <c r="BH111" s="18">
        <f t="shared" si="13"/>
        <v>0</v>
      </c>
      <c r="BI111" s="15">
        <v>0</v>
      </c>
      <c r="BJ111" s="2">
        <v>0</v>
      </c>
      <c r="BU111" s="18">
        <f t="shared" si="14"/>
        <v>0</v>
      </c>
      <c r="BV111" s="15">
        <v>0</v>
      </c>
      <c r="BW111" s="2">
        <v>0</v>
      </c>
      <c r="CH111" s="18">
        <f t="shared" si="15"/>
        <v>0</v>
      </c>
      <c r="CI111" s="15">
        <v>0</v>
      </c>
      <c r="CJ111" s="2">
        <v>0</v>
      </c>
      <c r="CU111" s="18">
        <f t="shared" si="16"/>
        <v>0</v>
      </c>
    </row>
    <row r="112" spans="1:99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78">
        <v>28965</v>
      </c>
      <c r="G112" s="50" t="s">
        <v>142</v>
      </c>
      <c r="H112" s="43"/>
      <c r="I112" s="15">
        <v>0</v>
      </c>
      <c r="J112" s="2">
        <v>0</v>
      </c>
      <c r="T112" s="16"/>
      <c r="U112" s="18">
        <f t="shared" si="10"/>
        <v>0</v>
      </c>
      <c r="V112" s="15">
        <v>0</v>
      </c>
      <c r="W112" s="2">
        <v>0</v>
      </c>
      <c r="AG112" s="16"/>
      <c r="AH112" s="18">
        <f t="shared" si="11"/>
        <v>0</v>
      </c>
      <c r="AI112" s="15">
        <v>0</v>
      </c>
      <c r="AJ112" s="2">
        <v>0</v>
      </c>
      <c r="AT112" s="16"/>
      <c r="AU112" s="18">
        <f t="shared" si="12"/>
        <v>0</v>
      </c>
      <c r="AV112" s="15">
        <v>0</v>
      </c>
      <c r="AW112" s="2">
        <v>0</v>
      </c>
      <c r="BH112" s="18">
        <f t="shared" si="13"/>
        <v>0</v>
      </c>
      <c r="BI112" s="15">
        <v>0</v>
      </c>
      <c r="BJ112" s="2">
        <v>0</v>
      </c>
      <c r="BU112" s="18">
        <f t="shared" si="14"/>
        <v>0</v>
      </c>
      <c r="BV112" s="15">
        <v>0</v>
      </c>
      <c r="BW112" s="2">
        <v>0</v>
      </c>
      <c r="CH112" s="18">
        <f t="shared" si="15"/>
        <v>0</v>
      </c>
      <c r="CI112" s="15">
        <v>0</v>
      </c>
      <c r="CJ112" s="2">
        <v>0</v>
      </c>
      <c r="CU112" s="18">
        <f t="shared" si="16"/>
        <v>0</v>
      </c>
    </row>
    <row r="113" spans="1:99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78">
        <v>54</v>
      </c>
      <c r="G113" s="50" t="s">
        <v>143</v>
      </c>
      <c r="H113" s="43"/>
      <c r="I113" s="15">
        <v>0</v>
      </c>
      <c r="J113" s="2">
        <v>0</v>
      </c>
      <c r="T113" s="16"/>
      <c r="U113" s="18">
        <f t="shared" si="10"/>
        <v>0</v>
      </c>
      <c r="V113" s="15">
        <v>0</v>
      </c>
      <c r="W113" s="2">
        <v>0</v>
      </c>
      <c r="AG113" s="16"/>
      <c r="AH113" s="18">
        <f t="shared" si="11"/>
        <v>0</v>
      </c>
      <c r="AI113" s="15">
        <v>0</v>
      </c>
      <c r="AJ113" s="2">
        <v>0</v>
      </c>
      <c r="AT113" s="16"/>
      <c r="AU113" s="18">
        <f t="shared" si="12"/>
        <v>0</v>
      </c>
      <c r="AV113" s="15">
        <v>0</v>
      </c>
      <c r="AW113" s="2">
        <v>0</v>
      </c>
      <c r="BH113" s="18">
        <f t="shared" si="13"/>
        <v>0</v>
      </c>
      <c r="BI113" s="15">
        <v>0</v>
      </c>
      <c r="BJ113" s="2">
        <v>0</v>
      </c>
      <c r="BU113" s="18">
        <f t="shared" si="14"/>
        <v>0</v>
      </c>
      <c r="BV113" s="15">
        <v>0</v>
      </c>
      <c r="BW113" s="2">
        <v>0</v>
      </c>
      <c r="CH113" s="18">
        <f t="shared" si="15"/>
        <v>0</v>
      </c>
      <c r="CI113" s="15">
        <v>0</v>
      </c>
      <c r="CJ113" s="2">
        <v>0</v>
      </c>
      <c r="CU113" s="18">
        <f t="shared" si="16"/>
        <v>0</v>
      </c>
    </row>
    <row r="114" spans="1:99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78">
        <v>55</v>
      </c>
      <c r="G114" s="50" t="s">
        <v>144</v>
      </c>
      <c r="H114" s="43"/>
      <c r="I114" s="15">
        <v>0</v>
      </c>
      <c r="J114" s="2">
        <v>0</v>
      </c>
      <c r="T114" s="16"/>
      <c r="U114" s="18">
        <f t="shared" si="10"/>
        <v>0</v>
      </c>
      <c r="V114" s="15">
        <v>0</v>
      </c>
      <c r="W114" s="2">
        <v>0</v>
      </c>
      <c r="AG114" s="16"/>
      <c r="AH114" s="18">
        <f t="shared" si="11"/>
        <v>0</v>
      </c>
      <c r="AI114" s="15">
        <v>0</v>
      </c>
      <c r="AJ114" s="2">
        <v>0</v>
      </c>
      <c r="AT114" s="16"/>
      <c r="AU114" s="18">
        <f t="shared" si="12"/>
        <v>0</v>
      </c>
      <c r="AV114" s="15">
        <v>0</v>
      </c>
      <c r="AW114" s="2">
        <v>0</v>
      </c>
      <c r="BH114" s="18">
        <f t="shared" si="13"/>
        <v>0</v>
      </c>
      <c r="BI114" s="15">
        <v>0</v>
      </c>
      <c r="BJ114" s="2">
        <v>0</v>
      </c>
      <c r="BU114" s="18">
        <f t="shared" si="14"/>
        <v>0</v>
      </c>
      <c r="BV114" s="15">
        <v>0</v>
      </c>
      <c r="BW114" s="2">
        <v>0</v>
      </c>
      <c r="CH114" s="18">
        <f t="shared" si="15"/>
        <v>0</v>
      </c>
      <c r="CI114" s="15">
        <v>0</v>
      </c>
      <c r="CJ114" s="2">
        <v>0</v>
      </c>
      <c r="CU114" s="18">
        <f t="shared" si="16"/>
        <v>0</v>
      </c>
    </row>
    <row r="115" spans="1:99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78">
        <v>56</v>
      </c>
      <c r="G115" s="50" t="s">
        <v>145</v>
      </c>
      <c r="H115" s="43"/>
      <c r="I115" s="15">
        <v>0</v>
      </c>
      <c r="J115" s="2">
        <v>0</v>
      </c>
      <c r="T115" s="16"/>
      <c r="U115" s="18">
        <f t="shared" si="10"/>
        <v>0</v>
      </c>
      <c r="V115" s="15">
        <v>0</v>
      </c>
      <c r="W115" s="2">
        <v>0</v>
      </c>
      <c r="AG115" s="16"/>
      <c r="AH115" s="18">
        <f t="shared" si="11"/>
        <v>0</v>
      </c>
      <c r="AI115" s="15">
        <v>0</v>
      </c>
      <c r="AJ115" s="2">
        <v>0</v>
      </c>
      <c r="AT115" s="16"/>
      <c r="AU115" s="18">
        <f t="shared" si="12"/>
        <v>0</v>
      </c>
      <c r="AV115" s="15">
        <v>0</v>
      </c>
      <c r="AW115" s="2">
        <v>0</v>
      </c>
      <c r="BH115" s="18">
        <f t="shared" si="13"/>
        <v>0</v>
      </c>
      <c r="BI115" s="15">
        <v>0</v>
      </c>
      <c r="BJ115" s="2">
        <v>0</v>
      </c>
      <c r="BU115" s="18">
        <f t="shared" si="14"/>
        <v>0</v>
      </c>
      <c r="BV115" s="15">
        <v>0</v>
      </c>
      <c r="BW115" s="2">
        <v>0</v>
      </c>
      <c r="CH115" s="18">
        <f t="shared" si="15"/>
        <v>0</v>
      </c>
      <c r="CI115" s="15">
        <v>0</v>
      </c>
      <c r="CJ115" s="2">
        <v>0</v>
      </c>
      <c r="CU115" s="18">
        <f t="shared" si="16"/>
        <v>0</v>
      </c>
    </row>
    <row r="116" spans="1:99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78">
        <v>57</v>
      </c>
      <c r="G116" s="50" t="s">
        <v>146</v>
      </c>
      <c r="H116" s="43"/>
      <c r="I116" s="15">
        <v>0</v>
      </c>
      <c r="J116" s="2">
        <v>0</v>
      </c>
      <c r="T116" s="16"/>
      <c r="U116" s="18">
        <f t="shared" si="10"/>
        <v>0</v>
      </c>
      <c r="V116" s="15">
        <v>0</v>
      </c>
      <c r="W116" s="2">
        <v>0</v>
      </c>
      <c r="AG116" s="16"/>
      <c r="AH116" s="18">
        <f t="shared" si="11"/>
        <v>0</v>
      </c>
      <c r="AI116" s="15">
        <v>0</v>
      </c>
      <c r="AJ116" s="2">
        <v>0</v>
      </c>
      <c r="AT116" s="16"/>
      <c r="AU116" s="18">
        <f t="shared" si="12"/>
        <v>0</v>
      </c>
      <c r="AV116" s="15">
        <v>0</v>
      </c>
      <c r="AW116" s="2">
        <v>0</v>
      </c>
      <c r="BH116" s="18">
        <f t="shared" si="13"/>
        <v>0</v>
      </c>
      <c r="BI116" s="15">
        <v>0</v>
      </c>
      <c r="BJ116" s="2">
        <v>0</v>
      </c>
      <c r="BU116" s="18">
        <f t="shared" si="14"/>
        <v>0</v>
      </c>
      <c r="BV116" s="15">
        <v>0</v>
      </c>
      <c r="BW116" s="2">
        <v>0</v>
      </c>
      <c r="CH116" s="18">
        <f t="shared" si="15"/>
        <v>0</v>
      </c>
      <c r="CI116" s="15">
        <v>0</v>
      </c>
      <c r="CJ116" s="2">
        <v>0</v>
      </c>
      <c r="CU116" s="18">
        <f t="shared" si="16"/>
        <v>0</v>
      </c>
    </row>
    <row r="117" spans="1:99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78">
        <v>58</v>
      </c>
      <c r="G117" s="50" t="s">
        <v>147</v>
      </c>
      <c r="H117" s="43"/>
      <c r="I117" s="15">
        <v>0</v>
      </c>
      <c r="J117" s="2">
        <v>0</v>
      </c>
      <c r="T117" s="16"/>
      <c r="U117" s="18">
        <f t="shared" si="10"/>
        <v>0</v>
      </c>
      <c r="V117" s="15">
        <v>0</v>
      </c>
      <c r="W117" s="2">
        <v>0</v>
      </c>
      <c r="AG117" s="16"/>
      <c r="AH117" s="18">
        <f t="shared" si="11"/>
        <v>0</v>
      </c>
      <c r="AI117" s="15">
        <v>0</v>
      </c>
      <c r="AJ117" s="2">
        <v>0</v>
      </c>
      <c r="AT117" s="16"/>
      <c r="AU117" s="18">
        <f t="shared" si="12"/>
        <v>0</v>
      </c>
      <c r="AV117" s="15">
        <v>0</v>
      </c>
      <c r="AW117" s="2">
        <v>0</v>
      </c>
      <c r="BH117" s="18">
        <f t="shared" si="13"/>
        <v>0</v>
      </c>
      <c r="BI117" s="15">
        <v>0</v>
      </c>
      <c r="BJ117" s="2">
        <v>0</v>
      </c>
      <c r="BU117" s="18">
        <f t="shared" si="14"/>
        <v>0</v>
      </c>
      <c r="BV117" s="15">
        <v>0</v>
      </c>
      <c r="BW117" s="2">
        <v>0</v>
      </c>
      <c r="CH117" s="18">
        <f t="shared" si="15"/>
        <v>0</v>
      </c>
      <c r="CI117" s="15">
        <v>0</v>
      </c>
      <c r="CJ117" s="2">
        <v>0</v>
      </c>
      <c r="CU117" s="18">
        <f t="shared" si="16"/>
        <v>0</v>
      </c>
    </row>
    <row r="118" spans="1:99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78">
        <v>59</v>
      </c>
      <c r="G118" s="50" t="s">
        <v>148</v>
      </c>
      <c r="H118" s="43"/>
      <c r="I118" s="15">
        <v>0</v>
      </c>
      <c r="J118" s="2">
        <v>0</v>
      </c>
      <c r="T118" s="16"/>
      <c r="U118" s="18">
        <f t="shared" si="10"/>
        <v>0</v>
      </c>
      <c r="V118" s="15">
        <v>0</v>
      </c>
      <c r="W118" s="2">
        <v>0</v>
      </c>
      <c r="AG118" s="16"/>
      <c r="AH118" s="18">
        <f t="shared" si="11"/>
        <v>0</v>
      </c>
      <c r="AI118" s="15">
        <v>0</v>
      </c>
      <c r="AJ118" s="2">
        <v>0</v>
      </c>
      <c r="AT118" s="16"/>
      <c r="AU118" s="18">
        <f t="shared" si="12"/>
        <v>0</v>
      </c>
      <c r="AV118" s="15">
        <v>0</v>
      </c>
      <c r="AW118" s="2">
        <v>0</v>
      </c>
      <c r="BH118" s="18">
        <f t="shared" si="13"/>
        <v>0</v>
      </c>
      <c r="BI118" s="15">
        <v>0</v>
      </c>
      <c r="BJ118" s="2">
        <v>0</v>
      </c>
      <c r="BU118" s="18">
        <f t="shared" si="14"/>
        <v>0</v>
      </c>
      <c r="BV118" s="15">
        <v>0</v>
      </c>
      <c r="BW118" s="2">
        <v>0</v>
      </c>
      <c r="CH118" s="18">
        <f t="shared" si="15"/>
        <v>0</v>
      </c>
      <c r="CI118" s="15">
        <v>0</v>
      </c>
      <c r="CJ118" s="2">
        <v>0</v>
      </c>
      <c r="CU118" s="18">
        <f t="shared" si="16"/>
        <v>0</v>
      </c>
    </row>
    <row r="119" spans="1:99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78">
        <v>6946</v>
      </c>
      <c r="G119" s="50" t="s">
        <v>149</v>
      </c>
      <c r="H119" s="43"/>
      <c r="I119" s="15">
        <v>0</v>
      </c>
      <c r="J119" s="2">
        <v>0</v>
      </c>
      <c r="T119" s="16"/>
      <c r="U119" s="18">
        <f t="shared" si="10"/>
        <v>0</v>
      </c>
      <c r="V119" s="15">
        <v>0</v>
      </c>
      <c r="W119" s="2">
        <v>0</v>
      </c>
      <c r="AG119" s="16"/>
      <c r="AH119" s="18">
        <f t="shared" si="11"/>
        <v>0</v>
      </c>
      <c r="AI119" s="15">
        <v>0</v>
      </c>
      <c r="AJ119" s="2">
        <v>0</v>
      </c>
      <c r="AT119" s="16"/>
      <c r="AU119" s="18">
        <f t="shared" si="12"/>
        <v>0</v>
      </c>
      <c r="AV119" s="15">
        <v>0</v>
      </c>
      <c r="AW119" s="2">
        <v>0</v>
      </c>
      <c r="BH119" s="18">
        <f t="shared" si="13"/>
        <v>0</v>
      </c>
      <c r="BI119" s="15">
        <v>0</v>
      </c>
      <c r="BJ119" s="2">
        <v>0</v>
      </c>
      <c r="BU119" s="18">
        <f t="shared" si="14"/>
        <v>0</v>
      </c>
      <c r="BV119" s="15">
        <v>0</v>
      </c>
      <c r="BW119" s="2">
        <v>0</v>
      </c>
      <c r="CH119" s="18">
        <f t="shared" si="15"/>
        <v>0</v>
      </c>
      <c r="CI119" s="15">
        <v>0</v>
      </c>
      <c r="CJ119" s="2">
        <v>0</v>
      </c>
      <c r="CU119" s="18">
        <f t="shared" si="16"/>
        <v>0</v>
      </c>
    </row>
    <row r="120" spans="1:99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78">
        <v>63</v>
      </c>
      <c r="G120" s="50" t="s">
        <v>151</v>
      </c>
      <c r="H120" s="43"/>
      <c r="I120" s="15">
        <v>0</v>
      </c>
      <c r="J120" s="2">
        <v>0</v>
      </c>
      <c r="T120" s="16"/>
      <c r="U120" s="18">
        <f t="shared" si="10"/>
        <v>0</v>
      </c>
      <c r="V120" s="15">
        <v>0</v>
      </c>
      <c r="W120" s="2">
        <v>0</v>
      </c>
      <c r="AG120" s="16"/>
      <c r="AH120" s="18">
        <f t="shared" si="11"/>
        <v>0</v>
      </c>
      <c r="AI120" s="15">
        <v>0</v>
      </c>
      <c r="AJ120" s="2">
        <v>0</v>
      </c>
      <c r="AT120" s="16"/>
      <c r="AU120" s="18">
        <f t="shared" si="12"/>
        <v>0</v>
      </c>
      <c r="AV120" s="15">
        <v>0</v>
      </c>
      <c r="AW120" s="2">
        <v>0</v>
      </c>
      <c r="BH120" s="18">
        <f t="shared" si="13"/>
        <v>0</v>
      </c>
      <c r="BI120" s="15">
        <v>0</v>
      </c>
      <c r="BJ120" s="2">
        <v>0</v>
      </c>
      <c r="BU120" s="18">
        <f t="shared" si="14"/>
        <v>0</v>
      </c>
      <c r="BV120" s="15">
        <v>0</v>
      </c>
      <c r="BW120" s="2">
        <v>0</v>
      </c>
      <c r="CH120" s="18">
        <f t="shared" si="15"/>
        <v>0</v>
      </c>
      <c r="CI120" s="15">
        <v>0</v>
      </c>
      <c r="CJ120" s="2">
        <v>0</v>
      </c>
      <c r="CU120" s="18">
        <f t="shared" si="16"/>
        <v>0</v>
      </c>
    </row>
    <row r="121" spans="1:99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78">
        <v>62</v>
      </c>
      <c r="G121" s="50" t="s">
        <v>152</v>
      </c>
      <c r="H121" s="43"/>
      <c r="I121" s="15">
        <v>0</v>
      </c>
      <c r="J121" s="2">
        <v>0</v>
      </c>
      <c r="T121" s="16"/>
      <c r="U121" s="18">
        <f t="shared" si="10"/>
        <v>0</v>
      </c>
      <c r="V121" s="15">
        <v>0</v>
      </c>
      <c r="W121" s="2">
        <v>0</v>
      </c>
      <c r="AG121" s="16"/>
      <c r="AH121" s="18">
        <f t="shared" si="11"/>
        <v>0</v>
      </c>
      <c r="AI121" s="15">
        <v>0</v>
      </c>
      <c r="AJ121" s="2">
        <v>0</v>
      </c>
      <c r="AT121" s="16"/>
      <c r="AU121" s="18">
        <f t="shared" si="12"/>
        <v>0</v>
      </c>
      <c r="AV121" s="15">
        <v>0</v>
      </c>
      <c r="AW121" s="2">
        <v>0</v>
      </c>
      <c r="BH121" s="18">
        <f t="shared" si="13"/>
        <v>0</v>
      </c>
      <c r="BI121" s="15">
        <v>0</v>
      </c>
      <c r="BJ121" s="2">
        <v>0</v>
      </c>
      <c r="BU121" s="18">
        <f t="shared" si="14"/>
        <v>0</v>
      </c>
      <c r="BV121" s="15">
        <v>0</v>
      </c>
      <c r="BW121" s="2">
        <v>0</v>
      </c>
      <c r="CH121" s="18">
        <f t="shared" si="15"/>
        <v>0</v>
      </c>
      <c r="CI121" s="15">
        <v>0</v>
      </c>
      <c r="CJ121" s="2">
        <v>0</v>
      </c>
      <c r="CU121" s="18">
        <f t="shared" si="16"/>
        <v>0</v>
      </c>
    </row>
    <row r="122" spans="1:99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78">
        <v>60</v>
      </c>
      <c r="G122" s="50" t="s">
        <v>153</v>
      </c>
      <c r="H122" s="43"/>
      <c r="I122" s="15">
        <v>0</v>
      </c>
      <c r="J122" s="2">
        <v>0</v>
      </c>
      <c r="T122" s="16"/>
      <c r="U122" s="18">
        <f t="shared" si="10"/>
        <v>0</v>
      </c>
      <c r="V122" s="15">
        <v>0</v>
      </c>
      <c r="W122" s="2">
        <v>0</v>
      </c>
      <c r="AG122" s="16"/>
      <c r="AH122" s="18">
        <f t="shared" si="11"/>
        <v>0</v>
      </c>
      <c r="AI122" s="15">
        <v>0</v>
      </c>
      <c r="AJ122" s="2">
        <v>0</v>
      </c>
      <c r="AT122" s="16"/>
      <c r="AU122" s="18">
        <f t="shared" si="12"/>
        <v>0</v>
      </c>
      <c r="AV122" s="15">
        <v>0</v>
      </c>
      <c r="AW122" s="2">
        <v>0</v>
      </c>
      <c r="BH122" s="18">
        <f t="shared" si="13"/>
        <v>0</v>
      </c>
      <c r="BI122" s="15">
        <v>0</v>
      </c>
      <c r="BJ122" s="2">
        <v>0</v>
      </c>
      <c r="BU122" s="18">
        <f t="shared" si="14"/>
        <v>0</v>
      </c>
      <c r="BV122" s="15">
        <v>0</v>
      </c>
      <c r="BW122" s="2">
        <v>0</v>
      </c>
      <c r="CH122" s="18">
        <f t="shared" si="15"/>
        <v>0</v>
      </c>
      <c r="CI122" s="15">
        <v>0</v>
      </c>
      <c r="CJ122" s="2">
        <v>0</v>
      </c>
      <c r="CU122" s="18">
        <f t="shared" si="16"/>
        <v>0</v>
      </c>
    </row>
    <row r="123" spans="1:99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78">
        <v>61</v>
      </c>
      <c r="G123" s="50" t="s">
        <v>154</v>
      </c>
      <c r="H123" s="43"/>
      <c r="I123" s="15">
        <v>0</v>
      </c>
      <c r="J123" s="2">
        <v>0</v>
      </c>
      <c r="T123" s="16"/>
      <c r="U123" s="18">
        <f t="shared" si="10"/>
        <v>0</v>
      </c>
      <c r="V123" s="15">
        <v>0</v>
      </c>
      <c r="W123" s="2">
        <v>0</v>
      </c>
      <c r="AG123" s="16"/>
      <c r="AH123" s="18">
        <f t="shared" si="11"/>
        <v>0</v>
      </c>
      <c r="AI123" s="15">
        <v>0</v>
      </c>
      <c r="AJ123" s="2">
        <v>0</v>
      </c>
      <c r="AT123" s="16"/>
      <c r="AU123" s="18">
        <f t="shared" si="12"/>
        <v>0</v>
      </c>
      <c r="AV123" s="15">
        <v>0</v>
      </c>
      <c r="AW123" s="2">
        <v>0</v>
      </c>
      <c r="BH123" s="18">
        <f t="shared" si="13"/>
        <v>0</v>
      </c>
      <c r="BI123" s="15">
        <v>0</v>
      </c>
      <c r="BJ123" s="2">
        <v>0</v>
      </c>
      <c r="BU123" s="18">
        <f t="shared" si="14"/>
        <v>0</v>
      </c>
      <c r="BV123" s="15">
        <v>0</v>
      </c>
      <c r="BW123" s="2">
        <v>0</v>
      </c>
      <c r="CH123" s="18">
        <f t="shared" si="15"/>
        <v>0</v>
      </c>
      <c r="CI123" s="15">
        <v>0</v>
      </c>
      <c r="CJ123" s="2">
        <v>0</v>
      </c>
      <c r="CU123" s="18">
        <f t="shared" si="16"/>
        <v>0</v>
      </c>
    </row>
    <row r="124" spans="1:99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78">
        <v>37</v>
      </c>
      <c r="G124" s="50" t="s">
        <v>156</v>
      </c>
      <c r="H124" s="43"/>
      <c r="I124" s="15">
        <v>0</v>
      </c>
      <c r="J124" s="2">
        <v>0</v>
      </c>
      <c r="T124" s="16"/>
      <c r="U124" s="18">
        <f t="shared" si="10"/>
        <v>0</v>
      </c>
      <c r="V124" s="15">
        <v>0</v>
      </c>
      <c r="W124" s="2">
        <v>0</v>
      </c>
      <c r="AG124" s="16"/>
      <c r="AH124" s="18">
        <f t="shared" si="11"/>
        <v>0</v>
      </c>
      <c r="AI124" s="15">
        <v>0</v>
      </c>
      <c r="AJ124" s="2">
        <v>0</v>
      </c>
      <c r="AT124" s="16"/>
      <c r="AU124" s="18">
        <f t="shared" si="12"/>
        <v>0</v>
      </c>
      <c r="AV124" s="15">
        <v>0</v>
      </c>
      <c r="AW124" s="2">
        <v>0</v>
      </c>
      <c r="BH124" s="18">
        <f t="shared" si="13"/>
        <v>0</v>
      </c>
      <c r="BI124" s="15">
        <v>0</v>
      </c>
      <c r="BJ124" s="2">
        <v>0</v>
      </c>
      <c r="BU124" s="18">
        <f t="shared" si="14"/>
        <v>0</v>
      </c>
      <c r="BV124" s="15">
        <v>0</v>
      </c>
      <c r="BW124" s="2">
        <v>0</v>
      </c>
      <c r="CH124" s="18">
        <f t="shared" si="15"/>
        <v>0</v>
      </c>
      <c r="CI124" s="15">
        <v>0</v>
      </c>
      <c r="CJ124" s="2">
        <v>0</v>
      </c>
      <c r="CU124" s="18">
        <f t="shared" si="16"/>
        <v>0</v>
      </c>
    </row>
    <row r="125" spans="1:99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78">
        <v>47</v>
      </c>
      <c r="G125" s="50" t="s">
        <v>157</v>
      </c>
      <c r="H125" s="43"/>
      <c r="I125" s="15">
        <v>0</v>
      </c>
      <c r="J125" s="2">
        <v>0</v>
      </c>
      <c r="T125" s="16"/>
      <c r="U125" s="18">
        <f t="shared" si="10"/>
        <v>0</v>
      </c>
      <c r="V125" s="15">
        <v>0</v>
      </c>
      <c r="W125" s="2">
        <v>0</v>
      </c>
      <c r="AG125" s="16"/>
      <c r="AH125" s="18">
        <f t="shared" si="11"/>
        <v>0</v>
      </c>
      <c r="AI125" s="15">
        <v>0</v>
      </c>
      <c r="AJ125" s="2">
        <v>0</v>
      </c>
      <c r="AT125" s="16"/>
      <c r="AU125" s="18">
        <f t="shared" si="12"/>
        <v>0</v>
      </c>
      <c r="AV125" s="15">
        <v>0</v>
      </c>
      <c r="AW125" s="2">
        <v>0</v>
      </c>
      <c r="BH125" s="18">
        <f t="shared" si="13"/>
        <v>0</v>
      </c>
      <c r="BI125" s="15">
        <v>0</v>
      </c>
      <c r="BJ125" s="2">
        <v>0</v>
      </c>
      <c r="BU125" s="18">
        <f t="shared" si="14"/>
        <v>0</v>
      </c>
      <c r="BV125" s="15">
        <v>0</v>
      </c>
      <c r="BW125" s="2">
        <v>0</v>
      </c>
      <c r="CH125" s="18">
        <f t="shared" si="15"/>
        <v>0</v>
      </c>
      <c r="CI125" s="15">
        <v>0</v>
      </c>
      <c r="CJ125" s="2">
        <v>0</v>
      </c>
      <c r="CU125" s="18">
        <f t="shared" si="16"/>
        <v>0</v>
      </c>
    </row>
    <row r="126" spans="1:99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78">
        <v>45</v>
      </c>
      <c r="G126" s="50" t="s">
        <v>158</v>
      </c>
      <c r="H126" s="43"/>
      <c r="I126" s="15">
        <v>0</v>
      </c>
      <c r="J126" s="2">
        <v>0</v>
      </c>
      <c r="T126" s="16"/>
      <c r="U126" s="18">
        <f t="shared" si="10"/>
        <v>0</v>
      </c>
      <c r="V126" s="15">
        <v>0</v>
      </c>
      <c r="W126" s="2">
        <v>0</v>
      </c>
      <c r="AG126" s="16"/>
      <c r="AH126" s="18">
        <f t="shared" si="11"/>
        <v>0</v>
      </c>
      <c r="AI126" s="15">
        <v>0</v>
      </c>
      <c r="AJ126" s="2">
        <v>0</v>
      </c>
      <c r="AT126" s="16"/>
      <c r="AU126" s="18">
        <f t="shared" si="12"/>
        <v>0</v>
      </c>
      <c r="AV126" s="15">
        <v>0</v>
      </c>
      <c r="AW126" s="2">
        <v>0</v>
      </c>
      <c r="BH126" s="18">
        <f t="shared" si="13"/>
        <v>0</v>
      </c>
      <c r="BI126" s="15">
        <v>0</v>
      </c>
      <c r="BJ126" s="2">
        <v>0</v>
      </c>
      <c r="BU126" s="18">
        <f t="shared" si="14"/>
        <v>0</v>
      </c>
      <c r="BV126" s="15">
        <v>0</v>
      </c>
      <c r="BW126" s="2">
        <v>0</v>
      </c>
      <c r="CH126" s="18">
        <f t="shared" si="15"/>
        <v>0</v>
      </c>
      <c r="CI126" s="15">
        <v>0</v>
      </c>
      <c r="CJ126" s="2">
        <v>0</v>
      </c>
      <c r="CU126" s="18">
        <f t="shared" si="16"/>
        <v>0</v>
      </c>
    </row>
    <row r="127" spans="1:99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78">
        <v>38</v>
      </c>
      <c r="G127" s="50" t="s">
        <v>159</v>
      </c>
      <c r="H127" s="43"/>
      <c r="I127" s="15">
        <v>0</v>
      </c>
      <c r="J127" s="2">
        <v>0</v>
      </c>
      <c r="T127" s="16"/>
      <c r="U127" s="18">
        <f t="shared" si="10"/>
        <v>0</v>
      </c>
      <c r="V127" s="15">
        <v>0</v>
      </c>
      <c r="W127" s="2">
        <v>0</v>
      </c>
      <c r="AG127" s="16"/>
      <c r="AH127" s="18">
        <f t="shared" si="11"/>
        <v>0</v>
      </c>
      <c r="AI127" s="15">
        <v>0</v>
      </c>
      <c r="AJ127" s="2">
        <v>0</v>
      </c>
      <c r="AT127" s="16"/>
      <c r="AU127" s="18">
        <f t="shared" si="12"/>
        <v>0</v>
      </c>
      <c r="AV127" s="15">
        <v>0</v>
      </c>
      <c r="AW127" s="2">
        <v>0</v>
      </c>
      <c r="BH127" s="18">
        <f t="shared" si="13"/>
        <v>0</v>
      </c>
      <c r="BI127" s="15">
        <v>0</v>
      </c>
      <c r="BJ127" s="2">
        <v>0</v>
      </c>
      <c r="BU127" s="18">
        <f t="shared" si="14"/>
        <v>0</v>
      </c>
      <c r="BV127" s="15">
        <v>0</v>
      </c>
      <c r="BW127" s="2">
        <v>0</v>
      </c>
      <c r="CH127" s="18">
        <f t="shared" si="15"/>
        <v>0</v>
      </c>
      <c r="CI127" s="15">
        <v>0</v>
      </c>
      <c r="CJ127" s="2">
        <v>0</v>
      </c>
      <c r="CU127" s="18">
        <f t="shared" si="16"/>
        <v>0</v>
      </c>
    </row>
    <row r="128" spans="1:99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78">
        <v>39</v>
      </c>
      <c r="G128" s="50" t="s">
        <v>160</v>
      </c>
      <c r="H128" s="43"/>
      <c r="I128" s="15">
        <v>0</v>
      </c>
      <c r="J128" s="2">
        <v>0</v>
      </c>
      <c r="T128" s="16"/>
      <c r="U128" s="18">
        <f t="shared" si="10"/>
        <v>0</v>
      </c>
      <c r="V128" s="15">
        <v>0</v>
      </c>
      <c r="W128" s="2">
        <v>0</v>
      </c>
      <c r="AG128" s="16"/>
      <c r="AH128" s="18">
        <f t="shared" si="11"/>
        <v>0</v>
      </c>
      <c r="AI128" s="15">
        <v>0</v>
      </c>
      <c r="AJ128" s="2">
        <v>0</v>
      </c>
      <c r="AT128" s="16"/>
      <c r="AU128" s="18">
        <f t="shared" si="12"/>
        <v>0</v>
      </c>
      <c r="AV128" s="15">
        <v>0</v>
      </c>
      <c r="AW128" s="2">
        <v>0</v>
      </c>
      <c r="BH128" s="18">
        <f t="shared" si="13"/>
        <v>0</v>
      </c>
      <c r="BI128" s="15">
        <v>0</v>
      </c>
      <c r="BJ128" s="2">
        <v>0</v>
      </c>
      <c r="BU128" s="18">
        <f t="shared" si="14"/>
        <v>0</v>
      </c>
      <c r="BV128" s="15">
        <v>0</v>
      </c>
      <c r="BW128" s="2">
        <v>0</v>
      </c>
      <c r="CH128" s="18">
        <f t="shared" si="15"/>
        <v>0</v>
      </c>
      <c r="CI128" s="15">
        <v>0</v>
      </c>
      <c r="CJ128" s="2">
        <v>0</v>
      </c>
      <c r="CU128" s="18">
        <f t="shared" si="16"/>
        <v>0</v>
      </c>
    </row>
    <row r="129" spans="1:99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78">
        <v>40</v>
      </c>
      <c r="G129" s="50" t="s">
        <v>161</v>
      </c>
      <c r="H129" s="43"/>
      <c r="I129" s="15">
        <v>0</v>
      </c>
      <c r="J129" s="2">
        <v>0</v>
      </c>
      <c r="T129" s="16"/>
      <c r="U129" s="18">
        <f t="shared" si="10"/>
        <v>0</v>
      </c>
      <c r="V129" s="15">
        <v>0</v>
      </c>
      <c r="W129" s="2">
        <v>0</v>
      </c>
      <c r="AG129" s="16"/>
      <c r="AH129" s="18">
        <f t="shared" si="11"/>
        <v>0</v>
      </c>
      <c r="AI129" s="15">
        <v>0</v>
      </c>
      <c r="AJ129" s="2">
        <v>0</v>
      </c>
      <c r="AT129" s="16"/>
      <c r="AU129" s="18">
        <f t="shared" si="12"/>
        <v>0</v>
      </c>
      <c r="AV129" s="15">
        <v>0</v>
      </c>
      <c r="AW129" s="2">
        <v>0</v>
      </c>
      <c r="BH129" s="18">
        <f t="shared" si="13"/>
        <v>0</v>
      </c>
      <c r="BI129" s="15">
        <v>0</v>
      </c>
      <c r="BJ129" s="2">
        <v>0</v>
      </c>
      <c r="BU129" s="18">
        <f t="shared" si="14"/>
        <v>0</v>
      </c>
      <c r="BV129" s="15">
        <v>0</v>
      </c>
      <c r="BW129" s="2">
        <v>0</v>
      </c>
      <c r="CH129" s="18">
        <f t="shared" si="15"/>
        <v>0</v>
      </c>
      <c r="CI129" s="15">
        <v>0</v>
      </c>
      <c r="CJ129" s="2">
        <v>0</v>
      </c>
      <c r="CU129" s="18">
        <f t="shared" si="16"/>
        <v>0</v>
      </c>
    </row>
    <row r="130" spans="1:99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78">
        <v>41</v>
      </c>
      <c r="G130" s="50" t="s">
        <v>162</v>
      </c>
      <c r="H130" s="43"/>
      <c r="I130" s="15">
        <v>0</v>
      </c>
      <c r="J130" s="2">
        <v>0</v>
      </c>
      <c r="T130" s="16"/>
      <c r="U130" s="18">
        <f t="shared" si="10"/>
        <v>0</v>
      </c>
      <c r="V130" s="15">
        <v>0</v>
      </c>
      <c r="W130" s="2">
        <v>0</v>
      </c>
      <c r="AG130" s="16"/>
      <c r="AH130" s="18">
        <f t="shared" si="11"/>
        <v>0</v>
      </c>
      <c r="AI130" s="15">
        <v>0</v>
      </c>
      <c r="AJ130" s="2">
        <v>0</v>
      </c>
      <c r="AT130" s="16"/>
      <c r="AU130" s="18">
        <f t="shared" si="12"/>
        <v>0</v>
      </c>
      <c r="AV130" s="15">
        <v>0</v>
      </c>
      <c r="AW130" s="2">
        <v>0</v>
      </c>
      <c r="BH130" s="18">
        <f t="shared" si="13"/>
        <v>0</v>
      </c>
      <c r="BI130" s="15">
        <v>0</v>
      </c>
      <c r="BJ130" s="2">
        <v>0</v>
      </c>
      <c r="BU130" s="18">
        <f t="shared" si="14"/>
        <v>0</v>
      </c>
      <c r="BV130" s="15">
        <v>0</v>
      </c>
      <c r="BW130" s="2">
        <v>0</v>
      </c>
      <c r="CH130" s="18">
        <f t="shared" si="15"/>
        <v>0</v>
      </c>
      <c r="CI130" s="15">
        <v>0</v>
      </c>
      <c r="CJ130" s="2">
        <v>0</v>
      </c>
      <c r="CU130" s="18">
        <f t="shared" si="16"/>
        <v>0</v>
      </c>
    </row>
    <row r="131" spans="1:99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78">
        <v>42</v>
      </c>
      <c r="G131" s="50" t="s">
        <v>163</v>
      </c>
      <c r="H131" s="43"/>
      <c r="I131" s="15">
        <v>0</v>
      </c>
      <c r="J131" s="2">
        <v>0</v>
      </c>
      <c r="T131" s="16"/>
      <c r="U131" s="18">
        <f t="shared" si="10"/>
        <v>0</v>
      </c>
      <c r="V131" s="15">
        <v>0</v>
      </c>
      <c r="W131" s="2">
        <v>0</v>
      </c>
      <c r="AG131" s="16"/>
      <c r="AH131" s="18">
        <f t="shared" si="11"/>
        <v>0</v>
      </c>
      <c r="AI131" s="15">
        <v>0</v>
      </c>
      <c r="AJ131" s="2">
        <v>0</v>
      </c>
      <c r="AT131" s="16"/>
      <c r="AU131" s="18">
        <f t="shared" si="12"/>
        <v>0</v>
      </c>
      <c r="AV131" s="15">
        <v>0</v>
      </c>
      <c r="AW131" s="2">
        <v>0</v>
      </c>
      <c r="BH131" s="18">
        <f t="shared" si="13"/>
        <v>0</v>
      </c>
      <c r="BI131" s="15">
        <v>0</v>
      </c>
      <c r="BJ131" s="2">
        <v>0</v>
      </c>
      <c r="BU131" s="18">
        <f t="shared" si="14"/>
        <v>0</v>
      </c>
      <c r="BV131" s="15">
        <v>0</v>
      </c>
      <c r="BW131" s="2">
        <v>0</v>
      </c>
      <c r="CH131" s="18">
        <f t="shared" si="15"/>
        <v>0</v>
      </c>
      <c r="CI131" s="15">
        <v>0</v>
      </c>
      <c r="CJ131" s="2">
        <v>0</v>
      </c>
      <c r="CU131" s="18">
        <f t="shared" si="16"/>
        <v>0</v>
      </c>
    </row>
    <row r="132" spans="1:99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78">
        <v>43</v>
      </c>
      <c r="G132" s="50" t="s">
        <v>164</v>
      </c>
      <c r="H132" s="43"/>
      <c r="I132" s="15">
        <v>0</v>
      </c>
      <c r="J132" s="2">
        <v>0</v>
      </c>
      <c r="T132" s="16"/>
      <c r="U132" s="18">
        <f t="shared" si="10"/>
        <v>0</v>
      </c>
      <c r="V132" s="15">
        <v>0</v>
      </c>
      <c r="W132" s="2">
        <v>0</v>
      </c>
      <c r="AG132" s="16"/>
      <c r="AH132" s="18">
        <f t="shared" si="11"/>
        <v>0</v>
      </c>
      <c r="AI132" s="15">
        <v>0</v>
      </c>
      <c r="AJ132" s="2">
        <v>0</v>
      </c>
      <c r="AT132" s="16"/>
      <c r="AU132" s="18">
        <f t="shared" si="12"/>
        <v>0</v>
      </c>
      <c r="AV132" s="15">
        <v>0</v>
      </c>
      <c r="AW132" s="2">
        <v>0</v>
      </c>
      <c r="BH132" s="18">
        <f t="shared" si="13"/>
        <v>0</v>
      </c>
      <c r="BI132" s="15">
        <v>0</v>
      </c>
      <c r="BJ132" s="2">
        <v>0</v>
      </c>
      <c r="BU132" s="18">
        <f t="shared" si="14"/>
        <v>0</v>
      </c>
      <c r="BV132" s="15">
        <v>0</v>
      </c>
      <c r="BW132" s="2">
        <v>0</v>
      </c>
      <c r="CH132" s="18">
        <f t="shared" si="15"/>
        <v>0</v>
      </c>
      <c r="CI132" s="15">
        <v>0</v>
      </c>
      <c r="CJ132" s="2">
        <v>0</v>
      </c>
      <c r="CU132" s="18">
        <f t="shared" si="16"/>
        <v>0</v>
      </c>
    </row>
    <row r="133" spans="1:99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78">
        <v>46</v>
      </c>
      <c r="G133" s="50" t="s">
        <v>165</v>
      </c>
      <c r="H133" s="43"/>
      <c r="I133" s="15">
        <v>0</v>
      </c>
      <c r="J133" s="2">
        <v>0</v>
      </c>
      <c r="T133" s="16"/>
      <c r="U133" s="18">
        <f t="shared" si="10"/>
        <v>0</v>
      </c>
      <c r="V133" s="15">
        <v>0</v>
      </c>
      <c r="W133" s="2">
        <v>0</v>
      </c>
      <c r="AG133" s="16"/>
      <c r="AH133" s="18">
        <f t="shared" si="11"/>
        <v>0</v>
      </c>
      <c r="AI133" s="15">
        <v>0</v>
      </c>
      <c r="AJ133" s="2">
        <v>0</v>
      </c>
      <c r="AT133" s="16"/>
      <c r="AU133" s="18">
        <f t="shared" si="12"/>
        <v>0</v>
      </c>
      <c r="AV133" s="15">
        <v>0</v>
      </c>
      <c r="AW133" s="2">
        <v>0</v>
      </c>
      <c r="BH133" s="18">
        <f t="shared" si="13"/>
        <v>0</v>
      </c>
      <c r="BI133" s="15">
        <v>0</v>
      </c>
      <c r="BJ133" s="2">
        <v>0</v>
      </c>
      <c r="BU133" s="18">
        <f t="shared" si="14"/>
        <v>0</v>
      </c>
      <c r="BV133" s="15">
        <v>0</v>
      </c>
      <c r="BW133" s="2">
        <v>0</v>
      </c>
      <c r="CH133" s="18">
        <f t="shared" si="15"/>
        <v>0</v>
      </c>
      <c r="CI133" s="15">
        <v>0</v>
      </c>
      <c r="CJ133" s="2">
        <v>0</v>
      </c>
      <c r="CU133" s="18">
        <f t="shared" si="16"/>
        <v>0</v>
      </c>
    </row>
    <row r="134" spans="1:99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78">
        <v>277</v>
      </c>
      <c r="G134" s="50" t="s">
        <v>166</v>
      </c>
      <c r="H134" s="43"/>
      <c r="I134" s="15">
        <v>0</v>
      </c>
      <c r="J134" s="2">
        <v>0</v>
      </c>
      <c r="T134" s="16"/>
      <c r="U134" s="18">
        <f t="shared" si="10"/>
        <v>0</v>
      </c>
      <c r="V134" s="15">
        <v>0</v>
      </c>
      <c r="W134" s="2">
        <v>0</v>
      </c>
      <c r="AG134" s="16"/>
      <c r="AH134" s="18">
        <f t="shared" si="11"/>
        <v>0</v>
      </c>
      <c r="AI134" s="15">
        <v>0</v>
      </c>
      <c r="AJ134" s="2">
        <v>0</v>
      </c>
      <c r="AT134" s="16"/>
      <c r="AU134" s="18">
        <f t="shared" si="12"/>
        <v>0</v>
      </c>
      <c r="AV134" s="15">
        <v>0</v>
      </c>
      <c r="AW134" s="2">
        <v>0</v>
      </c>
      <c r="BH134" s="18">
        <f t="shared" si="13"/>
        <v>0</v>
      </c>
      <c r="BI134" s="15">
        <v>0</v>
      </c>
      <c r="BJ134" s="2">
        <v>0</v>
      </c>
      <c r="BU134" s="18">
        <f t="shared" si="14"/>
        <v>0</v>
      </c>
      <c r="BV134" s="15">
        <v>0</v>
      </c>
      <c r="BW134" s="2">
        <v>0</v>
      </c>
      <c r="CH134" s="18">
        <f t="shared" si="15"/>
        <v>0</v>
      </c>
      <c r="CI134" s="15">
        <v>0</v>
      </c>
      <c r="CJ134" s="2">
        <v>0</v>
      </c>
      <c r="CU134" s="18">
        <f t="shared" si="16"/>
        <v>0</v>
      </c>
    </row>
    <row r="135" spans="1:99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80">
        <v>6727</v>
      </c>
      <c r="G135" s="50" t="s">
        <v>167</v>
      </c>
      <c r="H135" s="43"/>
      <c r="I135" s="15">
        <v>0</v>
      </c>
      <c r="J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BH135" s="18">
        <f t="shared" ref="BH135:BH198" si="20">SUM(AV135:BG135)</f>
        <v>0</v>
      </c>
      <c r="BI135" s="15">
        <v>0</v>
      </c>
      <c r="BJ135" s="2">
        <v>0</v>
      </c>
      <c r="BU135" s="18">
        <f t="shared" ref="BU135:BU198" si="21">SUM(BI135:BT135)</f>
        <v>0</v>
      </c>
      <c r="BV135" s="15">
        <v>0</v>
      </c>
      <c r="BW135" s="2">
        <v>0</v>
      </c>
      <c r="CH135" s="18">
        <f t="shared" ref="CH135:CH198" si="22">SUM(BV135:CG135)</f>
        <v>0</v>
      </c>
      <c r="CI135" s="15">
        <v>0</v>
      </c>
      <c r="CJ135" s="2">
        <v>0</v>
      </c>
      <c r="CU135" s="18">
        <f t="shared" ref="CU135:CU198" si="23">SUM(CI135:CT135)</f>
        <v>0</v>
      </c>
    </row>
    <row r="136" spans="1:99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81">
        <v>24407</v>
      </c>
      <c r="G136" s="50" t="s">
        <v>168</v>
      </c>
      <c r="H136" s="43"/>
      <c r="I136" s="15">
        <v>0</v>
      </c>
      <c r="J136" s="2">
        <v>0</v>
      </c>
      <c r="T136" s="16"/>
      <c r="U136" s="18">
        <f t="shared" si="17"/>
        <v>0</v>
      </c>
      <c r="V136" s="15">
        <v>0</v>
      </c>
      <c r="W136" s="2">
        <v>0</v>
      </c>
      <c r="AG136" s="16"/>
      <c r="AH136" s="18">
        <f t="shared" si="18"/>
        <v>0</v>
      </c>
      <c r="AI136" s="15">
        <v>0</v>
      </c>
      <c r="AJ136" s="2">
        <v>0</v>
      </c>
      <c r="AT136" s="16"/>
      <c r="AU136" s="18">
        <f t="shared" si="19"/>
        <v>0</v>
      </c>
      <c r="AV136" s="15">
        <v>0</v>
      </c>
      <c r="AW136" s="2">
        <v>0</v>
      </c>
      <c r="BH136" s="18">
        <f t="shared" si="20"/>
        <v>0</v>
      </c>
      <c r="BI136" s="15">
        <v>0</v>
      </c>
      <c r="BJ136" s="2">
        <v>0</v>
      </c>
      <c r="BU136" s="18">
        <f t="shared" si="21"/>
        <v>0</v>
      </c>
      <c r="BV136" s="15">
        <v>0</v>
      </c>
      <c r="BW136" s="2">
        <v>0</v>
      </c>
      <c r="CH136" s="18">
        <f t="shared" si="22"/>
        <v>0</v>
      </c>
      <c r="CI136" s="15">
        <v>0</v>
      </c>
      <c r="CJ136" s="2">
        <v>0</v>
      </c>
      <c r="CU136" s="18">
        <f t="shared" si="23"/>
        <v>0</v>
      </c>
    </row>
    <row r="137" spans="1:99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79">
        <v>53</v>
      </c>
      <c r="G137" s="50" t="s">
        <v>171</v>
      </c>
      <c r="H137" s="43"/>
      <c r="I137" s="15">
        <v>0</v>
      </c>
      <c r="J137" s="2">
        <v>0</v>
      </c>
      <c r="T137" s="16"/>
      <c r="U137" s="18">
        <f t="shared" si="17"/>
        <v>0</v>
      </c>
      <c r="V137" s="15">
        <v>0</v>
      </c>
      <c r="W137" s="2">
        <v>0</v>
      </c>
      <c r="AG137" s="16"/>
      <c r="AH137" s="18">
        <f t="shared" si="18"/>
        <v>0</v>
      </c>
      <c r="AI137" s="15">
        <v>0</v>
      </c>
      <c r="AJ137" s="2">
        <v>0</v>
      </c>
      <c r="AT137" s="16"/>
      <c r="AU137" s="18">
        <f t="shared" si="19"/>
        <v>0</v>
      </c>
      <c r="AV137" s="15">
        <v>0</v>
      </c>
      <c r="AW137" s="2">
        <v>0</v>
      </c>
      <c r="BH137" s="18">
        <f t="shared" si="20"/>
        <v>0</v>
      </c>
      <c r="BI137" s="15">
        <v>0</v>
      </c>
      <c r="BJ137" s="2">
        <v>0</v>
      </c>
      <c r="BU137" s="18">
        <f t="shared" si="21"/>
        <v>0</v>
      </c>
      <c r="BV137" s="15">
        <v>0</v>
      </c>
      <c r="BW137" s="2">
        <v>0</v>
      </c>
      <c r="CH137" s="18">
        <f t="shared" si="22"/>
        <v>0</v>
      </c>
      <c r="CI137" s="15">
        <v>0</v>
      </c>
      <c r="CJ137" s="2">
        <v>0</v>
      </c>
      <c r="CU137" s="18">
        <f t="shared" si="23"/>
        <v>0</v>
      </c>
    </row>
    <row r="138" spans="1:99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79">
        <v>278</v>
      </c>
      <c r="G138" s="50" t="s">
        <v>172</v>
      </c>
      <c r="H138" s="43"/>
      <c r="I138" s="15">
        <v>0</v>
      </c>
      <c r="J138" s="2">
        <v>0</v>
      </c>
      <c r="T138" s="16"/>
      <c r="U138" s="18">
        <f t="shared" si="17"/>
        <v>0</v>
      </c>
      <c r="V138" s="15">
        <v>0</v>
      </c>
      <c r="W138" s="2">
        <v>0</v>
      </c>
      <c r="AG138" s="16"/>
      <c r="AH138" s="18">
        <f t="shared" si="18"/>
        <v>0</v>
      </c>
      <c r="AI138" s="15">
        <v>0</v>
      </c>
      <c r="AJ138" s="2">
        <v>0</v>
      </c>
      <c r="AT138" s="16"/>
      <c r="AU138" s="18">
        <f t="shared" si="19"/>
        <v>0</v>
      </c>
      <c r="AV138" s="15">
        <v>0</v>
      </c>
      <c r="AW138" s="2">
        <v>0</v>
      </c>
      <c r="BH138" s="18">
        <f t="shared" si="20"/>
        <v>0</v>
      </c>
      <c r="BI138" s="15">
        <v>0</v>
      </c>
      <c r="BJ138" s="2">
        <v>0</v>
      </c>
      <c r="BU138" s="18">
        <f t="shared" si="21"/>
        <v>0</v>
      </c>
      <c r="BV138" s="15">
        <v>0</v>
      </c>
      <c r="BW138" s="2">
        <v>0</v>
      </c>
      <c r="CH138" s="18">
        <f t="shared" si="22"/>
        <v>0</v>
      </c>
      <c r="CI138" s="15">
        <v>0</v>
      </c>
      <c r="CJ138" s="2">
        <v>0</v>
      </c>
      <c r="CU138" s="18">
        <f t="shared" si="23"/>
        <v>0</v>
      </c>
    </row>
    <row r="139" spans="1:99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78">
        <v>118</v>
      </c>
      <c r="G139" s="50" t="s">
        <v>176</v>
      </c>
      <c r="H139" s="43"/>
      <c r="I139" s="15">
        <v>0</v>
      </c>
      <c r="J139" s="2">
        <v>5</v>
      </c>
      <c r="T139" s="16"/>
      <c r="U139" s="18">
        <f t="shared" si="17"/>
        <v>5</v>
      </c>
      <c r="V139" s="15">
        <v>0</v>
      </c>
      <c r="W139" s="2">
        <v>0</v>
      </c>
      <c r="AG139" s="16"/>
      <c r="AH139" s="18">
        <f t="shared" si="18"/>
        <v>0</v>
      </c>
      <c r="AI139" s="15">
        <v>0</v>
      </c>
      <c r="AJ139" s="2">
        <v>4</v>
      </c>
      <c r="AT139" s="16"/>
      <c r="AU139" s="18">
        <f t="shared" si="19"/>
        <v>4</v>
      </c>
      <c r="AV139" s="15">
        <v>0</v>
      </c>
      <c r="AW139" s="2">
        <v>0</v>
      </c>
      <c r="BH139" s="18">
        <f t="shared" si="20"/>
        <v>0</v>
      </c>
      <c r="BI139" s="15">
        <v>0</v>
      </c>
      <c r="BJ139" s="2">
        <v>0</v>
      </c>
      <c r="BU139" s="18">
        <f t="shared" si="21"/>
        <v>0</v>
      </c>
      <c r="BV139" s="15">
        <v>0</v>
      </c>
      <c r="BW139" s="2">
        <v>0</v>
      </c>
      <c r="CH139" s="18">
        <f t="shared" si="22"/>
        <v>0</v>
      </c>
      <c r="CI139" s="15">
        <v>0</v>
      </c>
      <c r="CJ139" s="2">
        <v>0</v>
      </c>
      <c r="CU139" s="18">
        <f t="shared" si="23"/>
        <v>0</v>
      </c>
    </row>
    <row r="140" spans="1:99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78">
        <v>119</v>
      </c>
      <c r="G140" s="50" t="s">
        <v>177</v>
      </c>
      <c r="H140" s="43"/>
      <c r="I140" s="15">
        <v>0</v>
      </c>
      <c r="J140" s="2">
        <v>0</v>
      </c>
      <c r="T140" s="16"/>
      <c r="U140" s="18">
        <f t="shared" si="17"/>
        <v>0</v>
      </c>
      <c r="V140" s="15">
        <v>0</v>
      </c>
      <c r="W140" s="2">
        <v>0</v>
      </c>
      <c r="AG140" s="16"/>
      <c r="AH140" s="18">
        <f t="shared" si="18"/>
        <v>0</v>
      </c>
      <c r="AI140" s="15">
        <v>0</v>
      </c>
      <c r="AJ140" s="2">
        <v>0</v>
      </c>
      <c r="AT140" s="16"/>
      <c r="AU140" s="18">
        <f t="shared" si="19"/>
        <v>0</v>
      </c>
      <c r="AV140" s="15">
        <v>0</v>
      </c>
      <c r="AW140" s="2">
        <v>0</v>
      </c>
      <c r="BH140" s="18">
        <f t="shared" si="20"/>
        <v>0</v>
      </c>
      <c r="BI140" s="15">
        <v>0</v>
      </c>
      <c r="BJ140" s="2">
        <v>0</v>
      </c>
      <c r="BU140" s="18">
        <f t="shared" si="21"/>
        <v>0</v>
      </c>
      <c r="BV140" s="15">
        <v>0</v>
      </c>
      <c r="BW140" s="2">
        <v>0</v>
      </c>
      <c r="CH140" s="18">
        <f t="shared" si="22"/>
        <v>0</v>
      </c>
      <c r="CI140" s="15">
        <v>0</v>
      </c>
      <c r="CJ140" s="2">
        <v>0</v>
      </c>
      <c r="CU140" s="18">
        <f t="shared" si="23"/>
        <v>0</v>
      </c>
    </row>
    <row r="141" spans="1:99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78">
        <v>120</v>
      </c>
      <c r="G141" s="50" t="s">
        <v>178</v>
      </c>
      <c r="H141" s="43"/>
      <c r="I141" s="15">
        <v>0</v>
      </c>
      <c r="J141" s="2">
        <v>0</v>
      </c>
      <c r="T141" s="16"/>
      <c r="U141" s="18">
        <f t="shared" si="17"/>
        <v>0</v>
      </c>
      <c r="V141" s="15">
        <v>0</v>
      </c>
      <c r="W141" s="2">
        <v>0</v>
      </c>
      <c r="AG141" s="16"/>
      <c r="AH141" s="18">
        <f t="shared" si="18"/>
        <v>0</v>
      </c>
      <c r="AI141" s="15">
        <v>0</v>
      </c>
      <c r="AJ141" s="2">
        <v>0</v>
      </c>
      <c r="AT141" s="16"/>
      <c r="AU141" s="18">
        <f t="shared" si="19"/>
        <v>0</v>
      </c>
      <c r="AV141" s="15">
        <v>0</v>
      </c>
      <c r="AW141" s="2">
        <v>0</v>
      </c>
      <c r="BH141" s="18">
        <f t="shared" si="20"/>
        <v>0</v>
      </c>
      <c r="BI141" s="15">
        <v>0</v>
      </c>
      <c r="BJ141" s="2">
        <v>0</v>
      </c>
      <c r="BU141" s="18">
        <f t="shared" si="21"/>
        <v>0</v>
      </c>
      <c r="BV141" s="15">
        <v>0</v>
      </c>
      <c r="BW141" s="2">
        <v>0</v>
      </c>
      <c r="CH141" s="18">
        <f t="shared" si="22"/>
        <v>0</v>
      </c>
      <c r="CI141" s="15">
        <v>0</v>
      </c>
      <c r="CJ141" s="2">
        <v>0</v>
      </c>
      <c r="CU141" s="18">
        <f t="shared" si="23"/>
        <v>0</v>
      </c>
    </row>
    <row r="142" spans="1:99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78">
        <v>121</v>
      </c>
      <c r="G142" s="50" t="s">
        <v>179</v>
      </c>
      <c r="H142" s="43"/>
      <c r="I142" s="15">
        <v>0</v>
      </c>
      <c r="J142" s="2">
        <v>0</v>
      </c>
      <c r="T142" s="16"/>
      <c r="U142" s="18">
        <f t="shared" si="17"/>
        <v>0</v>
      </c>
      <c r="V142" s="15">
        <v>0</v>
      </c>
      <c r="W142" s="2">
        <v>0</v>
      </c>
      <c r="AG142" s="16"/>
      <c r="AH142" s="18">
        <f t="shared" si="18"/>
        <v>0</v>
      </c>
      <c r="AI142" s="15">
        <v>0</v>
      </c>
      <c r="AJ142" s="2">
        <v>0</v>
      </c>
      <c r="AT142" s="16"/>
      <c r="AU142" s="18">
        <f t="shared" si="19"/>
        <v>0</v>
      </c>
      <c r="AV142" s="15">
        <v>0</v>
      </c>
      <c r="AW142" s="2">
        <v>0</v>
      </c>
      <c r="BH142" s="18">
        <f t="shared" si="20"/>
        <v>0</v>
      </c>
      <c r="BI142" s="15">
        <v>0</v>
      </c>
      <c r="BJ142" s="2">
        <v>0</v>
      </c>
      <c r="BU142" s="18">
        <f t="shared" si="21"/>
        <v>0</v>
      </c>
      <c r="BV142" s="15">
        <v>0</v>
      </c>
      <c r="BW142" s="2">
        <v>0</v>
      </c>
      <c r="CH142" s="18">
        <f t="shared" si="22"/>
        <v>0</v>
      </c>
      <c r="CI142" s="15">
        <v>0</v>
      </c>
      <c r="CJ142" s="2">
        <v>0</v>
      </c>
      <c r="CU142" s="18">
        <f t="shared" si="23"/>
        <v>0</v>
      </c>
    </row>
    <row r="143" spans="1:99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78">
        <v>76</v>
      </c>
      <c r="G143" s="50" t="s">
        <v>180</v>
      </c>
      <c r="H143" s="43"/>
      <c r="I143" s="15">
        <v>0</v>
      </c>
      <c r="J143" s="2">
        <v>0</v>
      </c>
      <c r="T143" s="16"/>
      <c r="U143" s="18">
        <f t="shared" si="17"/>
        <v>0</v>
      </c>
      <c r="V143" s="15">
        <v>0</v>
      </c>
      <c r="W143" s="2">
        <v>0</v>
      </c>
      <c r="AG143" s="16"/>
      <c r="AH143" s="18">
        <f t="shared" si="18"/>
        <v>0</v>
      </c>
      <c r="AI143" s="15">
        <v>0</v>
      </c>
      <c r="AJ143" s="2">
        <v>0</v>
      </c>
      <c r="AT143" s="16"/>
      <c r="AU143" s="18">
        <f t="shared" si="19"/>
        <v>0</v>
      </c>
      <c r="AV143" s="15">
        <v>0</v>
      </c>
      <c r="AW143" s="2">
        <v>0</v>
      </c>
      <c r="BH143" s="18">
        <f t="shared" si="20"/>
        <v>0</v>
      </c>
      <c r="BI143" s="15">
        <v>0</v>
      </c>
      <c r="BJ143" s="2">
        <v>0</v>
      </c>
      <c r="BU143" s="18">
        <f t="shared" si="21"/>
        <v>0</v>
      </c>
      <c r="BV143" s="15">
        <v>0</v>
      </c>
      <c r="BW143" s="2">
        <v>0</v>
      </c>
      <c r="CH143" s="18">
        <f t="shared" si="22"/>
        <v>0</v>
      </c>
      <c r="CI143" s="15">
        <v>0</v>
      </c>
      <c r="CJ143" s="2">
        <v>0</v>
      </c>
      <c r="CU143" s="18">
        <f t="shared" si="23"/>
        <v>0</v>
      </c>
    </row>
    <row r="144" spans="1:99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79">
        <v>123</v>
      </c>
      <c r="G144" s="50" t="s">
        <v>181</v>
      </c>
      <c r="H144" s="43"/>
      <c r="I144" s="15">
        <v>0</v>
      </c>
      <c r="J144" s="2">
        <v>0</v>
      </c>
      <c r="T144" s="16"/>
      <c r="U144" s="18">
        <f t="shared" si="17"/>
        <v>0</v>
      </c>
      <c r="V144" s="15">
        <v>0</v>
      </c>
      <c r="W144" s="2">
        <v>0</v>
      </c>
      <c r="AG144" s="16"/>
      <c r="AH144" s="18">
        <f t="shared" si="18"/>
        <v>0</v>
      </c>
      <c r="AI144" s="15">
        <v>0</v>
      </c>
      <c r="AJ144" s="2">
        <v>0</v>
      </c>
      <c r="AT144" s="16"/>
      <c r="AU144" s="18">
        <f t="shared" si="19"/>
        <v>0</v>
      </c>
      <c r="AV144" s="15">
        <v>0</v>
      </c>
      <c r="AW144" s="2">
        <v>0</v>
      </c>
      <c r="BH144" s="18">
        <f t="shared" si="20"/>
        <v>0</v>
      </c>
      <c r="BI144" s="15">
        <v>0</v>
      </c>
      <c r="BJ144" s="2">
        <v>0</v>
      </c>
      <c r="BU144" s="18">
        <f t="shared" si="21"/>
        <v>0</v>
      </c>
      <c r="BV144" s="15">
        <v>0</v>
      </c>
      <c r="BW144" s="2">
        <v>0</v>
      </c>
      <c r="CH144" s="18">
        <f t="shared" si="22"/>
        <v>0</v>
      </c>
      <c r="CI144" s="15">
        <v>0</v>
      </c>
      <c r="CJ144" s="2">
        <v>0</v>
      </c>
      <c r="CU144" s="18">
        <f t="shared" si="23"/>
        <v>0</v>
      </c>
    </row>
    <row r="145" spans="1:99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79">
        <v>124</v>
      </c>
      <c r="G145" s="50" t="s">
        <v>182</v>
      </c>
      <c r="H145" s="43"/>
      <c r="I145" s="15">
        <v>0</v>
      </c>
      <c r="J145" s="2">
        <v>0</v>
      </c>
      <c r="T145" s="16"/>
      <c r="U145" s="18">
        <f t="shared" si="17"/>
        <v>0</v>
      </c>
      <c r="V145" s="15">
        <v>0</v>
      </c>
      <c r="W145" s="2">
        <v>0</v>
      </c>
      <c r="AG145" s="16"/>
      <c r="AH145" s="18">
        <f t="shared" si="18"/>
        <v>0</v>
      </c>
      <c r="AI145" s="15">
        <v>0</v>
      </c>
      <c r="AJ145" s="2">
        <v>0</v>
      </c>
      <c r="AT145" s="16"/>
      <c r="AU145" s="18">
        <f t="shared" si="19"/>
        <v>0</v>
      </c>
      <c r="AV145" s="15">
        <v>0</v>
      </c>
      <c r="AW145" s="2">
        <v>0</v>
      </c>
      <c r="BH145" s="18">
        <f t="shared" si="20"/>
        <v>0</v>
      </c>
      <c r="BI145" s="15">
        <v>0</v>
      </c>
      <c r="BJ145" s="2">
        <v>0</v>
      </c>
      <c r="BU145" s="18">
        <f t="shared" si="21"/>
        <v>0</v>
      </c>
      <c r="BV145" s="15">
        <v>0</v>
      </c>
      <c r="BW145" s="2">
        <v>0</v>
      </c>
      <c r="CH145" s="18">
        <f t="shared" si="22"/>
        <v>0</v>
      </c>
      <c r="CI145" s="15">
        <v>0</v>
      </c>
      <c r="CJ145" s="2">
        <v>0</v>
      </c>
      <c r="CU145" s="18">
        <f t="shared" si="23"/>
        <v>0</v>
      </c>
    </row>
    <row r="146" spans="1:99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79">
        <v>290</v>
      </c>
      <c r="G146" s="50" t="s">
        <v>183</v>
      </c>
      <c r="H146" s="43"/>
      <c r="I146" s="15">
        <v>0</v>
      </c>
      <c r="J146" s="2">
        <v>0</v>
      </c>
      <c r="T146" s="16"/>
      <c r="U146" s="18">
        <f t="shared" si="17"/>
        <v>0</v>
      </c>
      <c r="V146" s="15">
        <v>0</v>
      </c>
      <c r="W146" s="2">
        <v>0</v>
      </c>
      <c r="AG146" s="16"/>
      <c r="AH146" s="18">
        <f t="shared" si="18"/>
        <v>0</v>
      </c>
      <c r="AI146" s="15">
        <v>0</v>
      </c>
      <c r="AJ146" s="2">
        <v>0</v>
      </c>
      <c r="AT146" s="16"/>
      <c r="AU146" s="18">
        <f t="shared" si="19"/>
        <v>0</v>
      </c>
      <c r="AV146" s="15">
        <v>0</v>
      </c>
      <c r="AW146" s="2">
        <v>0</v>
      </c>
      <c r="BH146" s="18">
        <f t="shared" si="20"/>
        <v>0</v>
      </c>
      <c r="BI146" s="15">
        <v>0</v>
      </c>
      <c r="BJ146" s="2">
        <v>0</v>
      </c>
      <c r="BU146" s="18">
        <f t="shared" si="21"/>
        <v>0</v>
      </c>
      <c r="BV146" s="15">
        <v>0</v>
      </c>
      <c r="BW146" s="2">
        <v>0</v>
      </c>
      <c r="CH146" s="18">
        <f t="shared" si="22"/>
        <v>0</v>
      </c>
      <c r="CI146" s="15">
        <v>0</v>
      </c>
      <c r="CJ146" s="2">
        <v>0</v>
      </c>
      <c r="CU146" s="18">
        <f t="shared" si="23"/>
        <v>0</v>
      </c>
    </row>
    <row r="147" spans="1:99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79">
        <v>21348</v>
      </c>
      <c r="G147" s="50" t="s">
        <v>184</v>
      </c>
      <c r="H147" s="43"/>
      <c r="I147" s="15">
        <v>0</v>
      </c>
      <c r="J147" s="2">
        <v>0</v>
      </c>
      <c r="K147" s="2"/>
      <c r="L147" s="2"/>
      <c r="M147" s="2"/>
      <c r="N147" s="2"/>
      <c r="O147" s="2"/>
      <c r="P147" s="2"/>
      <c r="Q147" s="2"/>
      <c r="R147" s="2"/>
      <c r="S147" s="2"/>
      <c r="T147" s="16"/>
      <c r="U147" s="18">
        <f t="shared" si="17"/>
        <v>0</v>
      </c>
      <c r="V147" s="15">
        <v>0</v>
      </c>
      <c r="W147" s="2">
        <v>0</v>
      </c>
      <c r="X147" s="2"/>
      <c r="Y147" s="2"/>
      <c r="Z147" s="2"/>
      <c r="AA147" s="2"/>
      <c r="AB147" s="2"/>
      <c r="AC147" s="2"/>
      <c r="AD147" s="2"/>
      <c r="AE147" s="2"/>
      <c r="AF147" s="2"/>
      <c r="AG147" s="16"/>
      <c r="AH147" s="18">
        <f t="shared" si="18"/>
        <v>0</v>
      </c>
      <c r="AI147" s="15">
        <v>0</v>
      </c>
      <c r="AJ147" s="2">
        <v>0</v>
      </c>
      <c r="AK147" s="2"/>
      <c r="AL147" s="2"/>
      <c r="AM147" s="2"/>
      <c r="AN147" s="2"/>
      <c r="AO147" s="2"/>
      <c r="AP147" s="2"/>
      <c r="AQ147" s="2"/>
      <c r="AR147" s="2"/>
      <c r="AS147" s="2"/>
      <c r="AT147" s="16"/>
      <c r="AU147" s="18">
        <f t="shared" si="19"/>
        <v>0</v>
      </c>
      <c r="AV147" s="15">
        <v>0</v>
      </c>
      <c r="AW147" s="2">
        <v>0</v>
      </c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18">
        <f t="shared" si="20"/>
        <v>0</v>
      </c>
      <c r="BI147" s="15">
        <v>0</v>
      </c>
      <c r="BJ147" s="2">
        <v>0</v>
      </c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18">
        <f t="shared" si="21"/>
        <v>0</v>
      </c>
      <c r="BV147" s="15">
        <v>0</v>
      </c>
      <c r="BW147" s="2">
        <v>0</v>
      </c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18">
        <f t="shared" si="22"/>
        <v>0</v>
      </c>
      <c r="CI147" s="15">
        <v>0</v>
      </c>
      <c r="CJ147" s="2">
        <v>0</v>
      </c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18">
        <f t="shared" si="23"/>
        <v>0</v>
      </c>
    </row>
    <row r="148" spans="1:99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79">
        <v>21349</v>
      </c>
      <c r="G148" s="50" t="s">
        <v>185</v>
      </c>
      <c r="H148" s="43"/>
      <c r="I148" s="15">
        <v>0</v>
      </c>
      <c r="J148" s="2">
        <v>0</v>
      </c>
      <c r="T148" s="16"/>
      <c r="U148" s="18">
        <f t="shared" si="17"/>
        <v>0</v>
      </c>
      <c r="V148" s="15">
        <v>0</v>
      </c>
      <c r="W148" s="2">
        <v>0</v>
      </c>
      <c r="AG148" s="16"/>
      <c r="AH148" s="18">
        <f t="shared" si="18"/>
        <v>0</v>
      </c>
      <c r="AI148" s="15">
        <v>0</v>
      </c>
      <c r="AJ148" s="2">
        <v>0</v>
      </c>
      <c r="AT148" s="16"/>
      <c r="AU148" s="18">
        <f t="shared" si="19"/>
        <v>0</v>
      </c>
      <c r="AV148" s="15">
        <v>0</v>
      </c>
      <c r="AW148" s="2">
        <v>0</v>
      </c>
      <c r="BH148" s="18">
        <f t="shared" si="20"/>
        <v>0</v>
      </c>
      <c r="BI148" s="15">
        <v>0</v>
      </c>
      <c r="BJ148" s="2">
        <v>0</v>
      </c>
      <c r="BU148" s="18">
        <f t="shared" si="21"/>
        <v>0</v>
      </c>
      <c r="BV148" s="15">
        <v>0</v>
      </c>
      <c r="BW148" s="2">
        <v>0</v>
      </c>
      <c r="CH148" s="18">
        <f t="shared" si="22"/>
        <v>0</v>
      </c>
      <c r="CI148" s="15">
        <v>0</v>
      </c>
      <c r="CJ148" s="2">
        <v>0</v>
      </c>
      <c r="CU148" s="18">
        <f t="shared" si="23"/>
        <v>0</v>
      </c>
    </row>
    <row r="149" spans="1:99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78">
        <v>113</v>
      </c>
      <c r="G149" s="50" t="s">
        <v>188</v>
      </c>
      <c r="H149" s="43"/>
      <c r="I149" s="15">
        <v>0</v>
      </c>
      <c r="J149" s="2">
        <v>0</v>
      </c>
      <c r="T149" s="16"/>
      <c r="U149" s="18">
        <f t="shared" si="17"/>
        <v>0</v>
      </c>
      <c r="V149" s="15">
        <v>0</v>
      </c>
      <c r="W149" s="2">
        <v>0</v>
      </c>
      <c r="AG149" s="16"/>
      <c r="AH149" s="18">
        <f t="shared" si="18"/>
        <v>0</v>
      </c>
      <c r="AI149" s="15">
        <v>0</v>
      </c>
      <c r="AJ149" s="2">
        <v>0</v>
      </c>
      <c r="AT149" s="16"/>
      <c r="AU149" s="18">
        <f t="shared" si="19"/>
        <v>0</v>
      </c>
      <c r="AV149" s="15">
        <v>0</v>
      </c>
      <c r="AW149" s="2">
        <v>0</v>
      </c>
      <c r="BH149" s="18">
        <f t="shared" si="20"/>
        <v>0</v>
      </c>
      <c r="BI149" s="15">
        <v>0</v>
      </c>
      <c r="BJ149" s="2">
        <v>0</v>
      </c>
      <c r="BU149" s="18">
        <f t="shared" si="21"/>
        <v>0</v>
      </c>
      <c r="BV149" s="15">
        <v>0</v>
      </c>
      <c r="BW149" s="2">
        <v>0</v>
      </c>
      <c r="CH149" s="18">
        <f t="shared" si="22"/>
        <v>0</v>
      </c>
      <c r="CI149" s="15">
        <v>0</v>
      </c>
      <c r="CJ149" s="2">
        <v>0</v>
      </c>
      <c r="CU149" s="18">
        <f t="shared" si="23"/>
        <v>0</v>
      </c>
    </row>
    <row r="150" spans="1:99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78">
        <v>114</v>
      </c>
      <c r="G150" s="50" t="s">
        <v>189</v>
      </c>
      <c r="H150" s="43"/>
      <c r="I150" s="15">
        <v>0</v>
      </c>
      <c r="J150" s="2">
        <v>0</v>
      </c>
      <c r="T150" s="16"/>
      <c r="U150" s="18">
        <f t="shared" si="17"/>
        <v>0</v>
      </c>
      <c r="V150" s="15">
        <v>0</v>
      </c>
      <c r="W150" s="2">
        <v>0</v>
      </c>
      <c r="AG150" s="16"/>
      <c r="AH150" s="18">
        <f t="shared" si="18"/>
        <v>0</v>
      </c>
      <c r="AI150" s="15">
        <v>0</v>
      </c>
      <c r="AJ150" s="2">
        <v>0</v>
      </c>
      <c r="AT150" s="16"/>
      <c r="AU150" s="18">
        <f t="shared" si="19"/>
        <v>0</v>
      </c>
      <c r="AV150" s="15">
        <v>0</v>
      </c>
      <c r="AW150" s="2">
        <v>0</v>
      </c>
      <c r="BH150" s="18">
        <f t="shared" si="20"/>
        <v>0</v>
      </c>
      <c r="BI150" s="15">
        <v>0</v>
      </c>
      <c r="BJ150" s="2">
        <v>0</v>
      </c>
      <c r="BU150" s="18">
        <f t="shared" si="21"/>
        <v>0</v>
      </c>
      <c r="BV150" s="15">
        <v>0</v>
      </c>
      <c r="BW150" s="2">
        <v>0</v>
      </c>
      <c r="CH150" s="18">
        <f t="shared" si="22"/>
        <v>0</v>
      </c>
      <c r="CI150" s="15">
        <v>0</v>
      </c>
      <c r="CJ150" s="2">
        <v>0</v>
      </c>
      <c r="CU150" s="18">
        <f t="shared" si="23"/>
        <v>0</v>
      </c>
    </row>
    <row r="151" spans="1:99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78">
        <v>115</v>
      </c>
      <c r="G151" s="50" t="s">
        <v>190</v>
      </c>
      <c r="H151" s="43"/>
      <c r="I151" s="15">
        <v>0</v>
      </c>
      <c r="J151" s="2">
        <v>0</v>
      </c>
      <c r="T151" s="16"/>
      <c r="U151" s="18">
        <f t="shared" si="17"/>
        <v>0</v>
      </c>
      <c r="V151" s="15">
        <v>0</v>
      </c>
      <c r="W151" s="2">
        <v>0</v>
      </c>
      <c r="AG151" s="16"/>
      <c r="AH151" s="18">
        <f t="shared" si="18"/>
        <v>0</v>
      </c>
      <c r="AI151" s="15">
        <v>0</v>
      </c>
      <c r="AJ151" s="2">
        <v>0</v>
      </c>
      <c r="AT151" s="16"/>
      <c r="AU151" s="18">
        <f t="shared" si="19"/>
        <v>0</v>
      </c>
      <c r="AV151" s="15">
        <v>0</v>
      </c>
      <c r="AW151" s="2">
        <v>0</v>
      </c>
      <c r="BH151" s="18">
        <f t="shared" si="20"/>
        <v>0</v>
      </c>
      <c r="BI151" s="15">
        <v>0</v>
      </c>
      <c r="BJ151" s="2">
        <v>0</v>
      </c>
      <c r="BU151" s="18">
        <f t="shared" si="21"/>
        <v>0</v>
      </c>
      <c r="BV151" s="15">
        <v>0</v>
      </c>
      <c r="BW151" s="2">
        <v>0</v>
      </c>
      <c r="CH151" s="18">
        <f t="shared" si="22"/>
        <v>0</v>
      </c>
      <c r="CI151" s="15">
        <v>0</v>
      </c>
      <c r="CJ151" s="2">
        <v>0</v>
      </c>
      <c r="CU151" s="18">
        <f t="shared" si="23"/>
        <v>0</v>
      </c>
    </row>
    <row r="152" spans="1:99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78">
        <v>116</v>
      </c>
      <c r="G152" s="50" t="s">
        <v>191</v>
      </c>
      <c r="H152" s="43"/>
      <c r="I152" s="15">
        <v>0</v>
      </c>
      <c r="J152" s="2">
        <v>0</v>
      </c>
      <c r="T152" s="16"/>
      <c r="U152" s="18">
        <f t="shared" si="17"/>
        <v>0</v>
      </c>
      <c r="V152" s="15">
        <v>0</v>
      </c>
      <c r="W152" s="2">
        <v>0</v>
      </c>
      <c r="AG152" s="16"/>
      <c r="AH152" s="18">
        <f t="shared" si="18"/>
        <v>0</v>
      </c>
      <c r="AI152" s="15">
        <v>0</v>
      </c>
      <c r="AJ152" s="2">
        <v>0</v>
      </c>
      <c r="AT152" s="16"/>
      <c r="AU152" s="18">
        <f t="shared" si="19"/>
        <v>0</v>
      </c>
      <c r="AV152" s="15">
        <v>0</v>
      </c>
      <c r="AW152" s="2">
        <v>0</v>
      </c>
      <c r="BH152" s="18">
        <f t="shared" si="20"/>
        <v>0</v>
      </c>
      <c r="BI152" s="15">
        <v>0</v>
      </c>
      <c r="BJ152" s="2">
        <v>0</v>
      </c>
      <c r="BU152" s="18">
        <f t="shared" si="21"/>
        <v>0</v>
      </c>
      <c r="BV152" s="15">
        <v>0</v>
      </c>
      <c r="BW152" s="2">
        <v>0</v>
      </c>
      <c r="CH152" s="18">
        <f t="shared" si="22"/>
        <v>0</v>
      </c>
      <c r="CI152" s="15">
        <v>0</v>
      </c>
      <c r="CJ152" s="2">
        <v>0</v>
      </c>
      <c r="CU152" s="18">
        <f t="shared" si="23"/>
        <v>0</v>
      </c>
    </row>
    <row r="153" spans="1:99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78">
        <v>117</v>
      </c>
      <c r="G153" s="50" t="s">
        <v>192</v>
      </c>
      <c r="H153" s="43"/>
      <c r="I153" s="15">
        <v>0</v>
      </c>
      <c r="J153" s="2">
        <v>0</v>
      </c>
      <c r="T153" s="16"/>
      <c r="U153" s="18">
        <f t="shared" si="17"/>
        <v>0</v>
      </c>
      <c r="V153" s="15">
        <v>0</v>
      </c>
      <c r="W153" s="2">
        <v>0</v>
      </c>
      <c r="AG153" s="16"/>
      <c r="AH153" s="18">
        <f t="shared" si="18"/>
        <v>0</v>
      </c>
      <c r="AI153" s="15">
        <v>0</v>
      </c>
      <c r="AJ153" s="2">
        <v>0</v>
      </c>
      <c r="AT153" s="16"/>
      <c r="AU153" s="18">
        <f t="shared" si="19"/>
        <v>0</v>
      </c>
      <c r="AV153" s="15">
        <v>0</v>
      </c>
      <c r="AW153" s="2">
        <v>0</v>
      </c>
      <c r="BH153" s="18">
        <f t="shared" si="20"/>
        <v>0</v>
      </c>
      <c r="BI153" s="15">
        <v>0</v>
      </c>
      <c r="BJ153" s="2">
        <v>0</v>
      </c>
      <c r="BU153" s="18">
        <f t="shared" si="21"/>
        <v>0</v>
      </c>
      <c r="BV153" s="15">
        <v>0</v>
      </c>
      <c r="BW153" s="2">
        <v>0</v>
      </c>
      <c r="CH153" s="18">
        <f t="shared" si="22"/>
        <v>0</v>
      </c>
      <c r="CI153" s="15">
        <v>0</v>
      </c>
      <c r="CJ153" s="2">
        <v>0</v>
      </c>
      <c r="CU153" s="18">
        <f t="shared" si="23"/>
        <v>0</v>
      </c>
    </row>
    <row r="154" spans="1:99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79">
        <v>6689</v>
      </c>
      <c r="G154" s="50" t="s">
        <v>193</v>
      </c>
      <c r="H154" s="43"/>
      <c r="I154" s="15">
        <v>0</v>
      </c>
      <c r="J154" s="2">
        <v>0</v>
      </c>
      <c r="T154" s="16"/>
      <c r="U154" s="18">
        <f t="shared" si="17"/>
        <v>0</v>
      </c>
      <c r="V154" s="15">
        <v>0</v>
      </c>
      <c r="W154" s="2">
        <v>0</v>
      </c>
      <c r="AG154" s="16"/>
      <c r="AH154" s="18">
        <f t="shared" si="18"/>
        <v>0</v>
      </c>
      <c r="AI154" s="15">
        <v>0</v>
      </c>
      <c r="AJ154" s="2">
        <v>0</v>
      </c>
      <c r="AT154" s="16"/>
      <c r="AU154" s="18">
        <f t="shared" si="19"/>
        <v>0</v>
      </c>
      <c r="AV154" s="15">
        <v>0</v>
      </c>
      <c r="AW154" s="2">
        <v>0</v>
      </c>
      <c r="BH154" s="18">
        <f t="shared" si="20"/>
        <v>0</v>
      </c>
      <c r="BI154" s="15">
        <v>0</v>
      </c>
      <c r="BJ154" s="2">
        <v>0</v>
      </c>
      <c r="BU154" s="18">
        <f t="shared" si="21"/>
        <v>0</v>
      </c>
      <c r="BV154" s="15">
        <v>0</v>
      </c>
      <c r="BW154" s="2">
        <v>0</v>
      </c>
      <c r="CH154" s="18">
        <f t="shared" si="22"/>
        <v>0</v>
      </c>
      <c r="CI154" s="15">
        <v>0</v>
      </c>
      <c r="CJ154" s="2">
        <v>0</v>
      </c>
      <c r="CU154" s="18">
        <f t="shared" si="23"/>
        <v>0</v>
      </c>
    </row>
    <row r="155" spans="1:99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79">
        <v>10488</v>
      </c>
      <c r="G155" s="50" t="s">
        <v>194</v>
      </c>
      <c r="H155" s="43"/>
      <c r="I155" s="15">
        <v>0</v>
      </c>
      <c r="J155" s="2">
        <v>0</v>
      </c>
      <c r="T155" s="16"/>
      <c r="U155" s="18">
        <f t="shared" si="17"/>
        <v>0</v>
      </c>
      <c r="V155" s="15">
        <v>0</v>
      </c>
      <c r="W155" s="2">
        <v>0</v>
      </c>
      <c r="AG155" s="16"/>
      <c r="AH155" s="18">
        <f t="shared" si="18"/>
        <v>0</v>
      </c>
      <c r="AI155" s="15">
        <v>0</v>
      </c>
      <c r="AJ155" s="2">
        <v>0</v>
      </c>
      <c r="AT155" s="16"/>
      <c r="AU155" s="18">
        <f t="shared" si="19"/>
        <v>0</v>
      </c>
      <c r="AV155" s="15">
        <v>0</v>
      </c>
      <c r="AW155" s="2">
        <v>0</v>
      </c>
      <c r="BH155" s="18">
        <f t="shared" si="20"/>
        <v>0</v>
      </c>
      <c r="BI155" s="15">
        <v>0</v>
      </c>
      <c r="BJ155" s="2">
        <v>0</v>
      </c>
      <c r="BU155" s="18">
        <f t="shared" si="21"/>
        <v>0</v>
      </c>
      <c r="BV155" s="15">
        <v>0</v>
      </c>
      <c r="BW155" s="2">
        <v>0</v>
      </c>
      <c r="CH155" s="18">
        <f t="shared" si="22"/>
        <v>0</v>
      </c>
      <c r="CI155" s="15">
        <v>0</v>
      </c>
      <c r="CJ155" s="2">
        <v>0</v>
      </c>
      <c r="CU155" s="18">
        <f t="shared" si="23"/>
        <v>0</v>
      </c>
    </row>
    <row r="156" spans="1:99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82">
        <v>24047</v>
      </c>
      <c r="G156" s="52" t="s">
        <v>195</v>
      </c>
      <c r="H156" s="45"/>
      <c r="I156" s="15">
        <v>0</v>
      </c>
      <c r="J156" s="2">
        <v>0</v>
      </c>
      <c r="T156" s="16"/>
      <c r="U156" s="18">
        <f t="shared" si="17"/>
        <v>0</v>
      </c>
      <c r="V156" s="15">
        <v>0</v>
      </c>
      <c r="W156" s="2">
        <v>0</v>
      </c>
      <c r="AG156" s="16"/>
      <c r="AH156" s="18">
        <f t="shared" si="18"/>
        <v>0</v>
      </c>
      <c r="AI156" s="15">
        <v>0</v>
      </c>
      <c r="AJ156" s="2">
        <v>0</v>
      </c>
      <c r="AT156" s="16"/>
      <c r="AU156" s="18">
        <f t="shared" si="19"/>
        <v>0</v>
      </c>
      <c r="AV156" s="15">
        <v>0</v>
      </c>
      <c r="AW156" s="2">
        <v>0</v>
      </c>
      <c r="BH156" s="18">
        <f t="shared" si="20"/>
        <v>0</v>
      </c>
      <c r="BI156" s="15">
        <v>0</v>
      </c>
      <c r="BJ156" s="2">
        <v>0</v>
      </c>
      <c r="BU156" s="18">
        <f t="shared" si="21"/>
        <v>0</v>
      </c>
      <c r="BV156" s="15">
        <v>0</v>
      </c>
      <c r="BW156" s="2">
        <v>0</v>
      </c>
      <c r="CH156" s="18">
        <f t="shared" si="22"/>
        <v>0</v>
      </c>
      <c r="CI156" s="15">
        <v>0</v>
      </c>
      <c r="CJ156" s="2">
        <v>0</v>
      </c>
      <c r="CU156" s="18">
        <f t="shared" si="23"/>
        <v>0</v>
      </c>
    </row>
    <row r="157" spans="1:99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79">
        <v>125</v>
      </c>
      <c r="G157" s="50" t="s">
        <v>198</v>
      </c>
      <c r="H157" s="43"/>
      <c r="I157" s="15">
        <v>0</v>
      </c>
      <c r="J157" s="2">
        <v>0</v>
      </c>
      <c r="T157" s="16"/>
      <c r="U157" s="18">
        <f t="shared" si="17"/>
        <v>0</v>
      </c>
      <c r="V157" s="15">
        <v>0</v>
      </c>
      <c r="W157" s="2">
        <v>0</v>
      </c>
      <c r="AG157" s="16"/>
      <c r="AH157" s="18">
        <f t="shared" si="18"/>
        <v>0</v>
      </c>
      <c r="AI157" s="15">
        <v>0</v>
      </c>
      <c r="AJ157" s="2">
        <v>0</v>
      </c>
      <c r="AT157" s="16"/>
      <c r="AU157" s="18">
        <f t="shared" si="19"/>
        <v>0</v>
      </c>
      <c r="AV157" s="15">
        <v>0</v>
      </c>
      <c r="AW157" s="2">
        <v>0</v>
      </c>
      <c r="BH157" s="18">
        <f t="shared" si="20"/>
        <v>0</v>
      </c>
      <c r="BI157" s="15">
        <v>0</v>
      </c>
      <c r="BJ157" s="2">
        <v>0</v>
      </c>
      <c r="BU157" s="18">
        <f t="shared" si="21"/>
        <v>0</v>
      </c>
      <c r="BV157" s="15">
        <v>0</v>
      </c>
      <c r="BW157" s="2">
        <v>0</v>
      </c>
      <c r="CH157" s="18">
        <f t="shared" si="22"/>
        <v>0</v>
      </c>
      <c r="CI157" s="15">
        <v>0</v>
      </c>
      <c r="CJ157" s="2">
        <v>0</v>
      </c>
      <c r="CU157" s="18">
        <f t="shared" si="23"/>
        <v>0</v>
      </c>
    </row>
    <row r="158" spans="1:99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79">
        <v>126</v>
      </c>
      <c r="G158" s="50" t="s">
        <v>199</v>
      </c>
      <c r="H158" s="43"/>
      <c r="I158" s="15">
        <v>0</v>
      </c>
      <c r="J158" s="2">
        <v>0</v>
      </c>
      <c r="T158" s="16"/>
      <c r="U158" s="18">
        <f t="shared" si="17"/>
        <v>0</v>
      </c>
      <c r="V158" s="15">
        <v>0</v>
      </c>
      <c r="W158" s="2">
        <v>0</v>
      </c>
      <c r="AG158" s="16"/>
      <c r="AH158" s="18">
        <f t="shared" si="18"/>
        <v>0</v>
      </c>
      <c r="AI158" s="15">
        <v>0</v>
      </c>
      <c r="AJ158" s="2">
        <v>0</v>
      </c>
      <c r="AT158" s="16"/>
      <c r="AU158" s="18">
        <f t="shared" si="19"/>
        <v>0</v>
      </c>
      <c r="AV158" s="15">
        <v>0</v>
      </c>
      <c r="AW158" s="2">
        <v>0</v>
      </c>
      <c r="BH158" s="18">
        <f t="shared" si="20"/>
        <v>0</v>
      </c>
      <c r="BI158" s="15">
        <v>0</v>
      </c>
      <c r="BJ158" s="2">
        <v>0</v>
      </c>
      <c r="BU158" s="18">
        <f t="shared" si="21"/>
        <v>0</v>
      </c>
      <c r="BV158" s="15">
        <v>0</v>
      </c>
      <c r="BW158" s="2">
        <v>0</v>
      </c>
      <c r="CH158" s="18">
        <f t="shared" si="22"/>
        <v>0</v>
      </c>
      <c r="CI158" s="15">
        <v>0</v>
      </c>
      <c r="CJ158" s="2">
        <v>0</v>
      </c>
      <c r="CU158" s="18">
        <f t="shared" si="23"/>
        <v>0</v>
      </c>
    </row>
    <row r="159" spans="1:99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79">
        <v>127</v>
      </c>
      <c r="G159" s="50" t="s">
        <v>200</v>
      </c>
      <c r="H159" s="43"/>
      <c r="I159" s="15">
        <v>0</v>
      </c>
      <c r="J159" s="2">
        <v>0</v>
      </c>
      <c r="T159" s="16"/>
      <c r="U159" s="18">
        <f t="shared" si="17"/>
        <v>0</v>
      </c>
      <c r="V159" s="15">
        <v>0</v>
      </c>
      <c r="W159" s="2">
        <v>0</v>
      </c>
      <c r="AG159" s="16"/>
      <c r="AH159" s="18">
        <f t="shared" si="18"/>
        <v>0</v>
      </c>
      <c r="AI159" s="15">
        <v>0</v>
      </c>
      <c r="AJ159" s="2">
        <v>0</v>
      </c>
      <c r="AT159" s="16"/>
      <c r="AU159" s="18">
        <f t="shared" si="19"/>
        <v>0</v>
      </c>
      <c r="AV159" s="15">
        <v>0</v>
      </c>
      <c r="AW159" s="2">
        <v>0</v>
      </c>
      <c r="BH159" s="18">
        <f t="shared" si="20"/>
        <v>0</v>
      </c>
      <c r="BI159" s="15">
        <v>0</v>
      </c>
      <c r="BJ159" s="2">
        <v>0</v>
      </c>
      <c r="BU159" s="18">
        <f t="shared" si="21"/>
        <v>0</v>
      </c>
      <c r="BV159" s="15">
        <v>0</v>
      </c>
      <c r="BW159" s="2">
        <v>0</v>
      </c>
      <c r="CH159" s="18">
        <f t="shared" si="22"/>
        <v>0</v>
      </c>
      <c r="CI159" s="15">
        <v>0</v>
      </c>
      <c r="CJ159" s="2">
        <v>0</v>
      </c>
      <c r="CU159" s="18">
        <f t="shared" si="23"/>
        <v>0</v>
      </c>
    </row>
    <row r="160" spans="1:99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79">
        <v>128</v>
      </c>
      <c r="G160" s="50" t="s">
        <v>201</v>
      </c>
      <c r="H160" s="43"/>
      <c r="I160" s="15">
        <v>0</v>
      </c>
      <c r="J160" s="2">
        <v>0</v>
      </c>
      <c r="T160" s="16"/>
      <c r="U160" s="18">
        <f t="shared" si="17"/>
        <v>0</v>
      </c>
      <c r="V160" s="15">
        <v>0</v>
      </c>
      <c r="W160" s="2">
        <v>0</v>
      </c>
      <c r="AG160" s="16"/>
      <c r="AH160" s="18">
        <f t="shared" si="18"/>
        <v>0</v>
      </c>
      <c r="AI160" s="15">
        <v>0</v>
      </c>
      <c r="AJ160" s="2">
        <v>0</v>
      </c>
      <c r="AT160" s="16"/>
      <c r="AU160" s="18">
        <f t="shared" si="19"/>
        <v>0</v>
      </c>
      <c r="AV160" s="15">
        <v>0</v>
      </c>
      <c r="AW160" s="2">
        <v>0</v>
      </c>
      <c r="BH160" s="18">
        <f t="shared" si="20"/>
        <v>0</v>
      </c>
      <c r="BI160" s="15">
        <v>0</v>
      </c>
      <c r="BJ160" s="2">
        <v>0</v>
      </c>
      <c r="BU160" s="18">
        <f t="shared" si="21"/>
        <v>0</v>
      </c>
      <c r="BV160" s="15">
        <v>0</v>
      </c>
      <c r="BW160" s="2">
        <v>0</v>
      </c>
      <c r="CH160" s="18">
        <f t="shared" si="22"/>
        <v>0</v>
      </c>
      <c r="CI160" s="15">
        <v>0</v>
      </c>
      <c r="CJ160" s="2">
        <v>0</v>
      </c>
      <c r="CU160" s="18">
        <f t="shared" si="23"/>
        <v>0</v>
      </c>
    </row>
    <row r="161" spans="1:99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78">
        <v>291</v>
      </c>
      <c r="G161" s="50" t="s">
        <v>202</v>
      </c>
      <c r="H161" s="43"/>
      <c r="I161" s="15">
        <v>0</v>
      </c>
      <c r="J161" s="2">
        <v>0</v>
      </c>
      <c r="T161" s="16"/>
      <c r="U161" s="18">
        <f t="shared" si="17"/>
        <v>0</v>
      </c>
      <c r="V161" s="15">
        <v>0</v>
      </c>
      <c r="W161" s="2">
        <v>0</v>
      </c>
      <c r="AG161" s="16"/>
      <c r="AH161" s="18">
        <f t="shared" si="18"/>
        <v>0</v>
      </c>
      <c r="AI161" s="15">
        <v>0</v>
      </c>
      <c r="AJ161" s="2">
        <v>0</v>
      </c>
      <c r="AT161" s="16"/>
      <c r="AU161" s="18">
        <f t="shared" si="19"/>
        <v>0</v>
      </c>
      <c r="AV161" s="15">
        <v>0</v>
      </c>
      <c r="AW161" s="2">
        <v>0</v>
      </c>
      <c r="BH161" s="18">
        <f t="shared" si="20"/>
        <v>0</v>
      </c>
      <c r="BI161" s="15">
        <v>0</v>
      </c>
      <c r="BJ161" s="2">
        <v>0</v>
      </c>
      <c r="BU161" s="18">
        <f t="shared" si="21"/>
        <v>0</v>
      </c>
      <c r="BV161" s="15">
        <v>0</v>
      </c>
      <c r="BW161" s="2">
        <v>0</v>
      </c>
      <c r="CH161" s="18">
        <f t="shared" si="22"/>
        <v>0</v>
      </c>
      <c r="CI161" s="15">
        <v>0</v>
      </c>
      <c r="CJ161" s="2">
        <v>0</v>
      </c>
      <c r="CU161" s="18">
        <f t="shared" si="23"/>
        <v>0</v>
      </c>
    </row>
    <row r="162" spans="1:99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78">
        <v>122</v>
      </c>
      <c r="G162" s="50" t="s">
        <v>203</v>
      </c>
      <c r="H162" s="43"/>
      <c r="I162" s="15">
        <v>0</v>
      </c>
      <c r="J162" s="2">
        <v>0</v>
      </c>
      <c r="T162" s="16"/>
      <c r="U162" s="18">
        <f t="shared" si="17"/>
        <v>0</v>
      </c>
      <c r="V162" s="15">
        <v>0</v>
      </c>
      <c r="W162" s="2">
        <v>0</v>
      </c>
      <c r="AG162" s="16"/>
      <c r="AH162" s="18">
        <f t="shared" si="18"/>
        <v>0</v>
      </c>
      <c r="AI162" s="15">
        <v>0</v>
      </c>
      <c r="AJ162" s="2">
        <v>0</v>
      </c>
      <c r="AT162" s="16"/>
      <c r="AU162" s="18">
        <f t="shared" si="19"/>
        <v>0</v>
      </c>
      <c r="AV162" s="15">
        <v>0</v>
      </c>
      <c r="AW162" s="2">
        <v>0</v>
      </c>
      <c r="BH162" s="18">
        <f t="shared" si="20"/>
        <v>0</v>
      </c>
      <c r="BI162" s="15">
        <v>0</v>
      </c>
      <c r="BJ162" s="2">
        <v>0</v>
      </c>
      <c r="BU162" s="18">
        <f t="shared" si="21"/>
        <v>0</v>
      </c>
      <c r="BV162" s="15">
        <v>0</v>
      </c>
      <c r="BW162" s="2">
        <v>0</v>
      </c>
      <c r="CH162" s="18">
        <f t="shared" si="22"/>
        <v>0</v>
      </c>
      <c r="CI162" s="15">
        <v>0</v>
      </c>
      <c r="CJ162" s="2">
        <v>0</v>
      </c>
      <c r="CU162" s="18">
        <f t="shared" si="23"/>
        <v>0</v>
      </c>
    </row>
    <row r="163" spans="1:99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78">
        <v>292</v>
      </c>
      <c r="G163" s="50" t="s">
        <v>204</v>
      </c>
      <c r="H163" s="43"/>
      <c r="I163" s="15">
        <v>0</v>
      </c>
      <c r="J163" s="2">
        <v>0</v>
      </c>
      <c r="T163" s="16"/>
      <c r="U163" s="18">
        <f t="shared" si="17"/>
        <v>0</v>
      </c>
      <c r="V163" s="15">
        <v>0</v>
      </c>
      <c r="W163" s="2">
        <v>0</v>
      </c>
      <c r="AG163" s="16"/>
      <c r="AH163" s="18">
        <f t="shared" si="18"/>
        <v>0</v>
      </c>
      <c r="AI163" s="15">
        <v>0</v>
      </c>
      <c r="AJ163" s="2">
        <v>0</v>
      </c>
      <c r="AT163" s="16"/>
      <c r="AU163" s="18">
        <f t="shared" si="19"/>
        <v>0</v>
      </c>
      <c r="AV163" s="15">
        <v>0</v>
      </c>
      <c r="AW163" s="2">
        <v>0</v>
      </c>
      <c r="BH163" s="18">
        <f t="shared" si="20"/>
        <v>0</v>
      </c>
      <c r="BI163" s="15">
        <v>0</v>
      </c>
      <c r="BJ163" s="2">
        <v>0</v>
      </c>
      <c r="BU163" s="18">
        <f t="shared" si="21"/>
        <v>0</v>
      </c>
      <c r="BV163" s="15">
        <v>0</v>
      </c>
      <c r="BW163" s="2">
        <v>0</v>
      </c>
      <c r="CH163" s="18">
        <f t="shared" si="22"/>
        <v>0</v>
      </c>
      <c r="CI163" s="15">
        <v>0</v>
      </c>
      <c r="CJ163" s="2">
        <v>0</v>
      </c>
      <c r="CU163" s="18">
        <f t="shared" si="23"/>
        <v>0</v>
      </c>
    </row>
    <row r="164" spans="1:99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78">
        <v>91</v>
      </c>
      <c r="G164" s="50" t="s">
        <v>206</v>
      </c>
      <c r="H164" s="43"/>
      <c r="I164" s="15">
        <v>0</v>
      </c>
      <c r="J164" s="2">
        <v>0</v>
      </c>
      <c r="T164" s="16"/>
      <c r="U164" s="18">
        <f t="shared" si="17"/>
        <v>0</v>
      </c>
      <c r="V164" s="15">
        <v>0</v>
      </c>
      <c r="W164" s="2">
        <v>0</v>
      </c>
      <c r="AG164" s="16"/>
      <c r="AH164" s="18">
        <f t="shared" si="18"/>
        <v>0</v>
      </c>
      <c r="AI164" s="15">
        <v>0</v>
      </c>
      <c r="AJ164" s="2">
        <v>0</v>
      </c>
      <c r="AT164" s="16"/>
      <c r="AU164" s="18">
        <f t="shared" si="19"/>
        <v>0</v>
      </c>
      <c r="AV164" s="15">
        <v>0</v>
      </c>
      <c r="AW164" s="2">
        <v>0</v>
      </c>
      <c r="BH164" s="18">
        <f t="shared" si="20"/>
        <v>0</v>
      </c>
      <c r="BI164" s="15">
        <v>0</v>
      </c>
      <c r="BJ164" s="2">
        <v>0</v>
      </c>
      <c r="BU164" s="18">
        <f t="shared" si="21"/>
        <v>0</v>
      </c>
      <c r="BV164" s="15">
        <v>0</v>
      </c>
      <c r="BW164" s="2">
        <v>0</v>
      </c>
      <c r="CH164" s="18">
        <f t="shared" si="22"/>
        <v>0</v>
      </c>
      <c r="CI164" s="15">
        <v>0</v>
      </c>
      <c r="CJ164" s="2">
        <v>0</v>
      </c>
      <c r="CU164" s="18">
        <f t="shared" si="23"/>
        <v>0</v>
      </c>
    </row>
    <row r="165" spans="1:99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78">
        <v>92</v>
      </c>
      <c r="G165" s="50" t="s">
        <v>207</v>
      </c>
      <c r="H165" s="43"/>
      <c r="I165" s="15">
        <v>0</v>
      </c>
      <c r="J165" s="2">
        <v>0</v>
      </c>
      <c r="T165" s="16"/>
      <c r="U165" s="18">
        <f t="shared" si="17"/>
        <v>0</v>
      </c>
      <c r="V165" s="15">
        <v>0</v>
      </c>
      <c r="W165" s="2">
        <v>0</v>
      </c>
      <c r="AG165" s="16"/>
      <c r="AH165" s="18">
        <f t="shared" si="18"/>
        <v>0</v>
      </c>
      <c r="AI165" s="15">
        <v>0</v>
      </c>
      <c r="AJ165" s="2">
        <v>0</v>
      </c>
      <c r="AT165" s="16"/>
      <c r="AU165" s="18">
        <f t="shared" si="19"/>
        <v>0</v>
      </c>
      <c r="AV165" s="15">
        <v>0</v>
      </c>
      <c r="AW165" s="2">
        <v>0</v>
      </c>
      <c r="BH165" s="18">
        <f t="shared" si="20"/>
        <v>0</v>
      </c>
      <c r="BI165" s="15">
        <v>0</v>
      </c>
      <c r="BJ165" s="2">
        <v>0</v>
      </c>
      <c r="BU165" s="18">
        <f t="shared" si="21"/>
        <v>0</v>
      </c>
      <c r="BV165" s="15">
        <v>0</v>
      </c>
      <c r="BW165" s="2">
        <v>0</v>
      </c>
      <c r="CH165" s="18">
        <f t="shared" si="22"/>
        <v>0</v>
      </c>
      <c r="CI165" s="15">
        <v>0</v>
      </c>
      <c r="CJ165" s="2">
        <v>0</v>
      </c>
      <c r="CU165" s="18">
        <f t="shared" si="23"/>
        <v>0</v>
      </c>
    </row>
    <row r="166" spans="1:99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78">
        <v>97</v>
      </c>
      <c r="G166" s="50" t="s">
        <v>208</v>
      </c>
      <c r="H166" s="43"/>
      <c r="I166" s="15">
        <v>0</v>
      </c>
      <c r="J166" s="2">
        <v>0</v>
      </c>
      <c r="T166" s="16"/>
      <c r="U166" s="18">
        <f t="shared" si="17"/>
        <v>0</v>
      </c>
      <c r="V166" s="15">
        <v>0</v>
      </c>
      <c r="W166" s="2">
        <v>0</v>
      </c>
      <c r="AG166" s="16"/>
      <c r="AH166" s="18">
        <f t="shared" si="18"/>
        <v>0</v>
      </c>
      <c r="AI166" s="15">
        <v>0</v>
      </c>
      <c r="AJ166" s="2">
        <v>0</v>
      </c>
      <c r="AT166" s="16"/>
      <c r="AU166" s="18">
        <f t="shared" si="19"/>
        <v>0</v>
      </c>
      <c r="AV166" s="15">
        <v>0</v>
      </c>
      <c r="AW166" s="2">
        <v>0</v>
      </c>
      <c r="BH166" s="18">
        <f t="shared" si="20"/>
        <v>0</v>
      </c>
      <c r="BI166" s="15">
        <v>0</v>
      </c>
      <c r="BJ166" s="2">
        <v>0</v>
      </c>
      <c r="BU166" s="18">
        <f t="shared" si="21"/>
        <v>0</v>
      </c>
      <c r="BV166" s="15">
        <v>0</v>
      </c>
      <c r="BW166" s="2">
        <v>0</v>
      </c>
      <c r="CH166" s="18">
        <f t="shared" si="22"/>
        <v>0</v>
      </c>
      <c r="CI166" s="15">
        <v>0</v>
      </c>
      <c r="CJ166" s="2">
        <v>0</v>
      </c>
      <c r="CU166" s="18">
        <f t="shared" si="23"/>
        <v>0</v>
      </c>
    </row>
    <row r="167" spans="1:99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78">
        <v>95</v>
      </c>
      <c r="G167" s="50" t="s">
        <v>209</v>
      </c>
      <c r="H167" s="43"/>
      <c r="I167" s="15">
        <v>0</v>
      </c>
      <c r="J167" s="2">
        <v>0</v>
      </c>
      <c r="T167" s="16"/>
      <c r="U167" s="18">
        <f t="shared" si="17"/>
        <v>0</v>
      </c>
      <c r="V167" s="15">
        <v>0</v>
      </c>
      <c r="W167" s="2">
        <v>0</v>
      </c>
      <c r="AG167" s="16"/>
      <c r="AH167" s="18">
        <f t="shared" si="18"/>
        <v>0</v>
      </c>
      <c r="AI167" s="15">
        <v>0</v>
      </c>
      <c r="AJ167" s="2">
        <v>0</v>
      </c>
      <c r="AT167" s="16"/>
      <c r="AU167" s="18">
        <f t="shared" si="19"/>
        <v>0</v>
      </c>
      <c r="AV167" s="15">
        <v>0</v>
      </c>
      <c r="AW167" s="2">
        <v>0</v>
      </c>
      <c r="BH167" s="18">
        <f t="shared" si="20"/>
        <v>0</v>
      </c>
      <c r="BI167" s="15">
        <v>0</v>
      </c>
      <c r="BJ167" s="2">
        <v>0</v>
      </c>
      <c r="BU167" s="18">
        <f t="shared" si="21"/>
        <v>0</v>
      </c>
      <c r="BV167" s="15">
        <v>0</v>
      </c>
      <c r="BW167" s="2">
        <v>0</v>
      </c>
      <c r="CH167" s="18">
        <f t="shared" si="22"/>
        <v>0</v>
      </c>
      <c r="CI167" s="15">
        <v>0</v>
      </c>
      <c r="CJ167" s="2">
        <v>0</v>
      </c>
      <c r="CU167" s="18">
        <f t="shared" si="23"/>
        <v>0</v>
      </c>
    </row>
    <row r="168" spans="1:99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78">
        <v>96</v>
      </c>
      <c r="G168" s="50" t="s">
        <v>210</v>
      </c>
      <c r="H168" s="43"/>
      <c r="I168" s="15">
        <v>0</v>
      </c>
      <c r="J168" s="2">
        <v>0</v>
      </c>
      <c r="T168" s="16"/>
      <c r="U168" s="18">
        <f t="shared" si="17"/>
        <v>0</v>
      </c>
      <c r="V168" s="15">
        <v>0</v>
      </c>
      <c r="W168" s="2">
        <v>0</v>
      </c>
      <c r="AG168" s="16"/>
      <c r="AH168" s="18">
        <f t="shared" si="18"/>
        <v>0</v>
      </c>
      <c r="AI168" s="15">
        <v>0</v>
      </c>
      <c r="AJ168" s="2">
        <v>0</v>
      </c>
      <c r="AT168" s="16"/>
      <c r="AU168" s="18">
        <f t="shared" si="19"/>
        <v>0</v>
      </c>
      <c r="AV168" s="15">
        <v>0</v>
      </c>
      <c r="AW168" s="2">
        <v>0</v>
      </c>
      <c r="BH168" s="18">
        <f t="shared" si="20"/>
        <v>0</v>
      </c>
      <c r="BI168" s="15">
        <v>0</v>
      </c>
      <c r="BJ168" s="2">
        <v>0</v>
      </c>
      <c r="BU168" s="18">
        <f t="shared" si="21"/>
        <v>0</v>
      </c>
      <c r="BV168" s="15">
        <v>0</v>
      </c>
      <c r="BW168" s="2">
        <v>0</v>
      </c>
      <c r="CH168" s="18">
        <f t="shared" si="22"/>
        <v>0</v>
      </c>
      <c r="CI168" s="15">
        <v>0</v>
      </c>
      <c r="CJ168" s="2">
        <v>0</v>
      </c>
      <c r="CU168" s="18">
        <f t="shared" si="23"/>
        <v>0</v>
      </c>
    </row>
    <row r="169" spans="1:99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78">
        <v>25590</v>
      </c>
      <c r="G169" s="50" t="s">
        <v>211</v>
      </c>
      <c r="H169" s="43"/>
      <c r="I169" s="15">
        <v>0</v>
      </c>
      <c r="J169" s="2">
        <v>0</v>
      </c>
      <c r="T169" s="16"/>
      <c r="U169" s="18">
        <f t="shared" si="17"/>
        <v>0</v>
      </c>
      <c r="V169" s="15">
        <v>0</v>
      </c>
      <c r="W169" s="2">
        <v>0</v>
      </c>
      <c r="AG169" s="16"/>
      <c r="AH169" s="18">
        <f t="shared" si="18"/>
        <v>0</v>
      </c>
      <c r="AI169" s="15">
        <v>0</v>
      </c>
      <c r="AJ169" s="2">
        <v>0</v>
      </c>
      <c r="AT169" s="16"/>
      <c r="AU169" s="18">
        <f t="shared" si="19"/>
        <v>0</v>
      </c>
      <c r="AV169" s="15">
        <v>0</v>
      </c>
      <c r="AW169" s="2">
        <v>0</v>
      </c>
      <c r="BH169" s="18">
        <f t="shared" si="20"/>
        <v>0</v>
      </c>
      <c r="BI169" s="15">
        <v>0</v>
      </c>
      <c r="BJ169" s="2">
        <v>0</v>
      </c>
      <c r="BU169" s="18">
        <f t="shared" si="21"/>
        <v>0</v>
      </c>
      <c r="BV169" s="15">
        <v>0</v>
      </c>
      <c r="BW169" s="2">
        <v>0</v>
      </c>
      <c r="CH169" s="18">
        <f t="shared" si="22"/>
        <v>0</v>
      </c>
      <c r="CI169" s="15">
        <v>0</v>
      </c>
      <c r="CJ169" s="2">
        <v>0</v>
      </c>
      <c r="CU169" s="18">
        <f t="shared" si="23"/>
        <v>0</v>
      </c>
    </row>
    <row r="170" spans="1:99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78">
        <v>93</v>
      </c>
      <c r="G170" s="50" t="s">
        <v>212</v>
      </c>
      <c r="H170" s="43"/>
      <c r="I170" s="15">
        <v>0</v>
      </c>
      <c r="J170" s="2">
        <v>0</v>
      </c>
      <c r="T170" s="16"/>
      <c r="U170" s="18">
        <f t="shared" si="17"/>
        <v>0</v>
      </c>
      <c r="V170" s="15">
        <v>0</v>
      </c>
      <c r="W170" s="2">
        <v>0</v>
      </c>
      <c r="AG170" s="16"/>
      <c r="AH170" s="18">
        <f t="shared" si="18"/>
        <v>0</v>
      </c>
      <c r="AI170" s="15">
        <v>0</v>
      </c>
      <c r="AJ170" s="2">
        <v>0</v>
      </c>
      <c r="AT170" s="16"/>
      <c r="AU170" s="18">
        <f t="shared" si="19"/>
        <v>0</v>
      </c>
      <c r="AV170" s="15">
        <v>0</v>
      </c>
      <c r="AW170" s="2">
        <v>0</v>
      </c>
      <c r="BH170" s="18">
        <f t="shared" si="20"/>
        <v>0</v>
      </c>
      <c r="BI170" s="15">
        <v>0</v>
      </c>
      <c r="BJ170" s="2">
        <v>0</v>
      </c>
      <c r="BU170" s="18">
        <f t="shared" si="21"/>
        <v>0</v>
      </c>
      <c r="BV170" s="15">
        <v>0</v>
      </c>
      <c r="BW170" s="2">
        <v>0</v>
      </c>
      <c r="CH170" s="18">
        <f t="shared" si="22"/>
        <v>0</v>
      </c>
      <c r="CI170" s="15">
        <v>0</v>
      </c>
      <c r="CJ170" s="2">
        <v>0</v>
      </c>
      <c r="CU170" s="18">
        <f t="shared" si="23"/>
        <v>0</v>
      </c>
    </row>
    <row r="171" spans="1:99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78">
        <v>94</v>
      </c>
      <c r="G171" s="50" t="s">
        <v>213</v>
      </c>
      <c r="H171" s="43"/>
      <c r="I171" s="15">
        <v>0</v>
      </c>
      <c r="J171" s="2">
        <v>0</v>
      </c>
      <c r="T171" s="16"/>
      <c r="U171" s="18">
        <f t="shared" si="17"/>
        <v>0</v>
      </c>
      <c r="V171" s="15">
        <v>0</v>
      </c>
      <c r="W171" s="2">
        <v>0</v>
      </c>
      <c r="AG171" s="16"/>
      <c r="AH171" s="18">
        <f t="shared" si="18"/>
        <v>0</v>
      </c>
      <c r="AI171" s="15">
        <v>0</v>
      </c>
      <c r="AJ171" s="2">
        <v>0</v>
      </c>
      <c r="AT171" s="16"/>
      <c r="AU171" s="18">
        <f t="shared" si="19"/>
        <v>0</v>
      </c>
      <c r="AV171" s="15">
        <v>0</v>
      </c>
      <c r="AW171" s="2">
        <v>0</v>
      </c>
      <c r="BH171" s="18">
        <f t="shared" si="20"/>
        <v>0</v>
      </c>
      <c r="BI171" s="15">
        <v>0</v>
      </c>
      <c r="BJ171" s="2">
        <v>0</v>
      </c>
      <c r="BU171" s="18">
        <f t="shared" si="21"/>
        <v>0</v>
      </c>
      <c r="BV171" s="15">
        <v>0</v>
      </c>
      <c r="BW171" s="2">
        <v>0</v>
      </c>
      <c r="CH171" s="18">
        <f t="shared" si="22"/>
        <v>0</v>
      </c>
      <c r="CI171" s="15">
        <v>0</v>
      </c>
      <c r="CJ171" s="2">
        <v>0</v>
      </c>
      <c r="CU171" s="18">
        <f t="shared" si="23"/>
        <v>0</v>
      </c>
    </row>
    <row r="172" spans="1:99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78">
        <v>7041</v>
      </c>
      <c r="G172" s="50" t="s">
        <v>214</v>
      </c>
      <c r="H172" s="43"/>
      <c r="I172" s="15">
        <v>0</v>
      </c>
      <c r="J172" s="2">
        <v>0</v>
      </c>
      <c r="T172" s="16"/>
      <c r="U172" s="18">
        <f t="shared" si="17"/>
        <v>0</v>
      </c>
      <c r="V172" s="15">
        <v>0</v>
      </c>
      <c r="W172" s="2">
        <v>0</v>
      </c>
      <c r="AG172" s="16"/>
      <c r="AH172" s="18">
        <f t="shared" si="18"/>
        <v>0</v>
      </c>
      <c r="AI172" s="15">
        <v>0</v>
      </c>
      <c r="AJ172" s="2">
        <v>0</v>
      </c>
      <c r="AT172" s="16"/>
      <c r="AU172" s="18">
        <f t="shared" si="19"/>
        <v>0</v>
      </c>
      <c r="AV172" s="15">
        <v>0</v>
      </c>
      <c r="AW172" s="2">
        <v>0</v>
      </c>
      <c r="BH172" s="18">
        <f t="shared" si="20"/>
        <v>0</v>
      </c>
      <c r="BI172" s="15">
        <v>0</v>
      </c>
      <c r="BJ172" s="2">
        <v>0</v>
      </c>
      <c r="BU172" s="18">
        <f t="shared" si="21"/>
        <v>0</v>
      </c>
      <c r="BV172" s="15">
        <v>0</v>
      </c>
      <c r="BW172" s="2">
        <v>0</v>
      </c>
      <c r="CH172" s="18">
        <f t="shared" si="22"/>
        <v>0</v>
      </c>
      <c r="CI172" s="15">
        <v>0</v>
      </c>
      <c r="CJ172" s="2">
        <v>0</v>
      </c>
      <c r="CU172" s="18">
        <f t="shared" si="23"/>
        <v>0</v>
      </c>
    </row>
    <row r="173" spans="1:99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78">
        <v>15306</v>
      </c>
      <c r="G173" s="50" t="s">
        <v>215</v>
      </c>
      <c r="H173" s="43"/>
      <c r="I173" s="15">
        <v>0</v>
      </c>
      <c r="J173" s="2">
        <v>0</v>
      </c>
      <c r="T173" s="16"/>
      <c r="U173" s="18">
        <f t="shared" si="17"/>
        <v>0</v>
      </c>
      <c r="V173" s="15">
        <v>0</v>
      </c>
      <c r="W173" s="2">
        <v>0</v>
      </c>
      <c r="AG173" s="16"/>
      <c r="AH173" s="18">
        <f t="shared" si="18"/>
        <v>0</v>
      </c>
      <c r="AI173" s="15">
        <v>0</v>
      </c>
      <c r="AJ173" s="2">
        <v>0</v>
      </c>
      <c r="AT173" s="16"/>
      <c r="AU173" s="18">
        <f t="shared" si="19"/>
        <v>0</v>
      </c>
      <c r="AV173" s="15">
        <v>0</v>
      </c>
      <c r="AW173" s="2">
        <v>0</v>
      </c>
      <c r="BH173" s="18">
        <f t="shared" si="20"/>
        <v>0</v>
      </c>
      <c r="BI173" s="15">
        <v>0</v>
      </c>
      <c r="BJ173" s="2">
        <v>0</v>
      </c>
      <c r="BU173" s="18">
        <f t="shared" si="21"/>
        <v>0</v>
      </c>
      <c r="BV173" s="15">
        <v>0</v>
      </c>
      <c r="BW173" s="2">
        <v>0</v>
      </c>
      <c r="CH173" s="18">
        <f t="shared" si="22"/>
        <v>0</v>
      </c>
      <c r="CI173" s="15">
        <v>0</v>
      </c>
      <c r="CJ173" s="2">
        <v>0</v>
      </c>
      <c r="CU173" s="18">
        <f t="shared" si="23"/>
        <v>0</v>
      </c>
    </row>
    <row r="174" spans="1:99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78">
        <v>26374</v>
      </c>
      <c r="G174" s="50" t="s">
        <v>216</v>
      </c>
      <c r="H174" s="43"/>
      <c r="I174" s="15">
        <v>0</v>
      </c>
      <c r="J174" s="2">
        <v>0</v>
      </c>
      <c r="T174" s="16"/>
      <c r="U174" s="18">
        <f t="shared" si="17"/>
        <v>0</v>
      </c>
      <c r="V174" s="15">
        <v>0</v>
      </c>
      <c r="W174" s="2">
        <v>0</v>
      </c>
      <c r="AG174" s="16"/>
      <c r="AH174" s="18">
        <f t="shared" si="18"/>
        <v>0</v>
      </c>
      <c r="AI174" s="15">
        <v>0</v>
      </c>
      <c r="AJ174" s="2">
        <v>0</v>
      </c>
      <c r="AT174" s="16"/>
      <c r="AU174" s="18">
        <f t="shared" si="19"/>
        <v>0</v>
      </c>
      <c r="AV174" s="15">
        <v>0</v>
      </c>
      <c r="AW174" s="2">
        <v>0</v>
      </c>
      <c r="BH174" s="18">
        <f t="shared" si="20"/>
        <v>0</v>
      </c>
      <c r="BI174" s="15">
        <v>0</v>
      </c>
      <c r="BJ174" s="2">
        <v>0</v>
      </c>
      <c r="BU174" s="18">
        <f t="shared" si="21"/>
        <v>0</v>
      </c>
      <c r="BV174" s="15">
        <v>0</v>
      </c>
      <c r="BW174" s="2">
        <v>0</v>
      </c>
      <c r="CH174" s="18">
        <f t="shared" si="22"/>
        <v>0</v>
      </c>
      <c r="CI174" s="15">
        <v>0</v>
      </c>
      <c r="CJ174" s="2">
        <v>0</v>
      </c>
      <c r="CU174" s="18">
        <f t="shared" si="23"/>
        <v>0</v>
      </c>
    </row>
    <row r="175" spans="1:99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78">
        <v>26611</v>
      </c>
      <c r="G175" s="50" t="s">
        <v>217</v>
      </c>
      <c r="H175" s="43"/>
      <c r="I175" s="15">
        <v>0</v>
      </c>
      <c r="J175" s="2">
        <v>0</v>
      </c>
      <c r="T175" s="16"/>
      <c r="U175" s="18">
        <f t="shared" si="17"/>
        <v>0</v>
      </c>
      <c r="V175" s="15">
        <v>0</v>
      </c>
      <c r="W175" s="2">
        <v>0</v>
      </c>
      <c r="AG175" s="16"/>
      <c r="AH175" s="18">
        <f t="shared" si="18"/>
        <v>0</v>
      </c>
      <c r="AI175" s="15">
        <v>0</v>
      </c>
      <c r="AJ175" s="2">
        <v>0</v>
      </c>
      <c r="AT175" s="16"/>
      <c r="AU175" s="18">
        <f t="shared" si="19"/>
        <v>0</v>
      </c>
      <c r="AV175" s="15">
        <v>0</v>
      </c>
      <c r="AW175" s="2">
        <v>0</v>
      </c>
      <c r="BH175" s="18">
        <f t="shared" si="20"/>
        <v>0</v>
      </c>
      <c r="BI175" s="15">
        <v>0</v>
      </c>
      <c r="BJ175" s="2">
        <v>0</v>
      </c>
      <c r="BU175" s="18">
        <f t="shared" si="21"/>
        <v>0</v>
      </c>
      <c r="BV175" s="15">
        <v>0</v>
      </c>
      <c r="BW175" s="2">
        <v>0</v>
      </c>
      <c r="CH175" s="18">
        <f t="shared" si="22"/>
        <v>0</v>
      </c>
      <c r="CI175" s="15">
        <v>0</v>
      </c>
      <c r="CJ175" s="2">
        <v>0</v>
      </c>
      <c r="CU175" s="18">
        <f t="shared" si="23"/>
        <v>0</v>
      </c>
    </row>
    <row r="176" spans="1:99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78">
        <v>98</v>
      </c>
      <c r="G176" s="50" t="s">
        <v>219</v>
      </c>
      <c r="H176" s="43"/>
      <c r="I176" s="15">
        <v>0</v>
      </c>
      <c r="J176" s="2">
        <v>0</v>
      </c>
      <c r="T176" s="16"/>
      <c r="U176" s="18">
        <f t="shared" si="17"/>
        <v>0</v>
      </c>
      <c r="V176" s="15">
        <v>0</v>
      </c>
      <c r="W176" s="2">
        <v>0</v>
      </c>
      <c r="AG176" s="16"/>
      <c r="AH176" s="18">
        <f t="shared" si="18"/>
        <v>0</v>
      </c>
      <c r="AI176" s="15">
        <v>0</v>
      </c>
      <c r="AJ176" s="2">
        <v>0</v>
      </c>
      <c r="AT176" s="16"/>
      <c r="AU176" s="18">
        <f t="shared" si="19"/>
        <v>0</v>
      </c>
      <c r="AV176" s="15">
        <v>0</v>
      </c>
      <c r="AW176" s="2">
        <v>0</v>
      </c>
      <c r="BH176" s="18">
        <f t="shared" si="20"/>
        <v>0</v>
      </c>
      <c r="BI176" s="15">
        <v>0</v>
      </c>
      <c r="BJ176" s="2">
        <v>0</v>
      </c>
      <c r="BU176" s="18">
        <f t="shared" si="21"/>
        <v>0</v>
      </c>
      <c r="BV176" s="15">
        <v>0</v>
      </c>
      <c r="BW176" s="2">
        <v>0</v>
      </c>
      <c r="CH176" s="18">
        <f t="shared" si="22"/>
        <v>0</v>
      </c>
      <c r="CI176" s="15">
        <v>0</v>
      </c>
      <c r="CJ176" s="2">
        <v>0</v>
      </c>
      <c r="CU176" s="18">
        <f t="shared" si="23"/>
        <v>0</v>
      </c>
    </row>
    <row r="177" spans="1:99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78">
        <v>99</v>
      </c>
      <c r="G177" s="50" t="s">
        <v>220</v>
      </c>
      <c r="H177" s="43"/>
      <c r="I177" s="15">
        <v>0</v>
      </c>
      <c r="J177" s="2">
        <v>0</v>
      </c>
      <c r="T177" s="16"/>
      <c r="U177" s="18">
        <f t="shared" si="17"/>
        <v>0</v>
      </c>
      <c r="V177" s="15">
        <v>0</v>
      </c>
      <c r="W177" s="2">
        <v>0</v>
      </c>
      <c r="AG177" s="16"/>
      <c r="AH177" s="18">
        <f t="shared" si="18"/>
        <v>0</v>
      </c>
      <c r="AI177" s="15">
        <v>0</v>
      </c>
      <c r="AJ177" s="2">
        <v>0</v>
      </c>
      <c r="AT177" s="16"/>
      <c r="AU177" s="18">
        <f t="shared" si="19"/>
        <v>0</v>
      </c>
      <c r="AV177" s="15">
        <v>0</v>
      </c>
      <c r="AW177" s="2">
        <v>0</v>
      </c>
      <c r="BH177" s="18">
        <f t="shared" si="20"/>
        <v>0</v>
      </c>
      <c r="BI177" s="15">
        <v>0</v>
      </c>
      <c r="BJ177" s="2">
        <v>0</v>
      </c>
      <c r="BU177" s="18">
        <f t="shared" si="21"/>
        <v>0</v>
      </c>
      <c r="BV177" s="15">
        <v>0</v>
      </c>
      <c r="BW177" s="2">
        <v>0</v>
      </c>
      <c r="CH177" s="18">
        <f t="shared" si="22"/>
        <v>0</v>
      </c>
      <c r="CI177" s="15">
        <v>0</v>
      </c>
      <c r="CJ177" s="2">
        <v>0</v>
      </c>
      <c r="CU177" s="18">
        <f t="shared" si="23"/>
        <v>0</v>
      </c>
    </row>
    <row r="178" spans="1:99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78">
        <v>100</v>
      </c>
      <c r="G178" s="50" t="s">
        <v>221</v>
      </c>
      <c r="H178" s="43"/>
      <c r="I178" s="15">
        <v>0</v>
      </c>
      <c r="J178" s="2">
        <v>0</v>
      </c>
      <c r="T178" s="16"/>
      <c r="U178" s="18">
        <f t="shared" si="17"/>
        <v>0</v>
      </c>
      <c r="V178" s="15">
        <v>0</v>
      </c>
      <c r="W178" s="2">
        <v>0</v>
      </c>
      <c r="AG178" s="16"/>
      <c r="AH178" s="18">
        <f t="shared" si="18"/>
        <v>0</v>
      </c>
      <c r="AI178" s="15">
        <v>0</v>
      </c>
      <c r="AJ178" s="2">
        <v>0</v>
      </c>
      <c r="AT178" s="16"/>
      <c r="AU178" s="18">
        <f t="shared" si="19"/>
        <v>0</v>
      </c>
      <c r="AV178" s="15">
        <v>0</v>
      </c>
      <c r="AW178" s="2">
        <v>0</v>
      </c>
      <c r="BH178" s="18">
        <f t="shared" si="20"/>
        <v>0</v>
      </c>
      <c r="BI178" s="15">
        <v>0</v>
      </c>
      <c r="BJ178" s="2">
        <v>0</v>
      </c>
      <c r="BU178" s="18">
        <f t="shared" si="21"/>
        <v>0</v>
      </c>
      <c r="BV178" s="15">
        <v>0</v>
      </c>
      <c r="BW178" s="2">
        <v>0</v>
      </c>
      <c r="CH178" s="18">
        <f t="shared" si="22"/>
        <v>0</v>
      </c>
      <c r="CI178" s="15">
        <v>0</v>
      </c>
      <c r="CJ178" s="2">
        <v>0</v>
      </c>
      <c r="CU178" s="18">
        <f t="shared" si="23"/>
        <v>0</v>
      </c>
    </row>
    <row r="179" spans="1:99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78">
        <v>32054</v>
      </c>
      <c r="G179" s="50" t="s">
        <v>223</v>
      </c>
      <c r="H179" s="43"/>
      <c r="I179" s="15">
        <v>0</v>
      </c>
      <c r="J179" s="2">
        <v>0</v>
      </c>
      <c r="T179" s="16"/>
      <c r="U179" s="18">
        <f t="shared" si="17"/>
        <v>0</v>
      </c>
      <c r="V179" s="15">
        <v>0</v>
      </c>
      <c r="W179" s="2">
        <v>0</v>
      </c>
      <c r="AG179" s="16"/>
      <c r="AH179" s="18">
        <f t="shared" si="18"/>
        <v>0</v>
      </c>
      <c r="AI179" s="15">
        <v>0</v>
      </c>
      <c r="AJ179" s="2">
        <v>0</v>
      </c>
      <c r="AT179" s="16"/>
      <c r="AU179" s="18">
        <f t="shared" si="19"/>
        <v>0</v>
      </c>
      <c r="AV179" s="15">
        <v>0</v>
      </c>
      <c r="AW179" s="2">
        <v>0</v>
      </c>
      <c r="BH179" s="18">
        <f t="shared" si="20"/>
        <v>0</v>
      </c>
      <c r="BI179" s="15">
        <v>0</v>
      </c>
      <c r="BJ179" s="2">
        <v>0</v>
      </c>
      <c r="BU179" s="18">
        <f t="shared" si="21"/>
        <v>0</v>
      </c>
      <c r="BV179" s="15">
        <v>0</v>
      </c>
      <c r="BW179" s="2">
        <v>0</v>
      </c>
      <c r="CH179" s="18">
        <f t="shared" si="22"/>
        <v>0</v>
      </c>
      <c r="CI179" s="15">
        <v>0</v>
      </c>
      <c r="CJ179" s="2">
        <v>0</v>
      </c>
      <c r="CU179" s="18">
        <f t="shared" si="23"/>
        <v>0</v>
      </c>
    </row>
    <row r="180" spans="1:99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78">
        <v>6728</v>
      </c>
      <c r="G180" s="50" t="s">
        <v>224</v>
      </c>
      <c r="H180" s="43"/>
      <c r="I180" s="15">
        <v>0</v>
      </c>
      <c r="J180" s="2">
        <v>0</v>
      </c>
      <c r="T180" s="16"/>
      <c r="U180" s="18">
        <f t="shared" si="17"/>
        <v>0</v>
      </c>
      <c r="V180" s="15">
        <v>0</v>
      </c>
      <c r="W180" s="2">
        <v>0</v>
      </c>
      <c r="AG180" s="16"/>
      <c r="AH180" s="18">
        <f t="shared" si="18"/>
        <v>0</v>
      </c>
      <c r="AI180" s="15">
        <v>0</v>
      </c>
      <c r="AJ180" s="2">
        <v>0</v>
      </c>
      <c r="AT180" s="16"/>
      <c r="AU180" s="18">
        <f t="shared" si="19"/>
        <v>0</v>
      </c>
      <c r="AV180" s="15">
        <v>0</v>
      </c>
      <c r="AW180" s="2">
        <v>0</v>
      </c>
      <c r="BH180" s="18">
        <f t="shared" si="20"/>
        <v>0</v>
      </c>
      <c r="BI180" s="15">
        <v>0</v>
      </c>
      <c r="BJ180" s="2">
        <v>0</v>
      </c>
      <c r="BU180" s="18">
        <f t="shared" si="21"/>
        <v>0</v>
      </c>
      <c r="BV180" s="15">
        <v>0</v>
      </c>
      <c r="BW180" s="2">
        <v>0</v>
      </c>
      <c r="CH180" s="18">
        <f t="shared" si="22"/>
        <v>0</v>
      </c>
      <c r="CI180" s="15">
        <v>0</v>
      </c>
      <c r="CJ180" s="2">
        <v>0</v>
      </c>
      <c r="CU180" s="18">
        <f t="shared" si="23"/>
        <v>0</v>
      </c>
    </row>
    <row r="181" spans="1:99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78">
        <v>30800</v>
      </c>
      <c r="G181" s="50" t="s">
        <v>225</v>
      </c>
      <c r="H181" s="43"/>
      <c r="I181" s="15">
        <v>0</v>
      </c>
      <c r="J181" s="2">
        <v>0</v>
      </c>
      <c r="T181" s="16"/>
      <c r="U181" s="18">
        <f t="shared" si="17"/>
        <v>0</v>
      </c>
      <c r="V181" s="15">
        <v>0</v>
      </c>
      <c r="W181" s="2">
        <v>0</v>
      </c>
      <c r="AG181" s="16"/>
      <c r="AH181" s="18">
        <f t="shared" si="18"/>
        <v>0</v>
      </c>
      <c r="AI181" s="15">
        <v>0</v>
      </c>
      <c r="AJ181" s="2">
        <v>0</v>
      </c>
      <c r="AT181" s="16"/>
      <c r="AU181" s="18">
        <f t="shared" si="19"/>
        <v>0</v>
      </c>
      <c r="AV181" s="15">
        <v>0</v>
      </c>
      <c r="AW181" s="2">
        <v>0</v>
      </c>
      <c r="BH181" s="18">
        <f t="shared" si="20"/>
        <v>0</v>
      </c>
      <c r="BI181" s="15">
        <v>0</v>
      </c>
      <c r="BJ181" s="2">
        <v>0</v>
      </c>
      <c r="BU181" s="18">
        <f t="shared" si="21"/>
        <v>0</v>
      </c>
      <c r="BV181" s="15">
        <v>0</v>
      </c>
      <c r="BW181" s="2">
        <v>0</v>
      </c>
      <c r="CH181" s="18">
        <f t="shared" si="22"/>
        <v>0</v>
      </c>
      <c r="CI181" s="15">
        <v>0</v>
      </c>
      <c r="CJ181" s="2">
        <v>0</v>
      </c>
      <c r="CU181" s="18">
        <f t="shared" si="23"/>
        <v>0</v>
      </c>
    </row>
    <row r="182" spans="1:99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78">
        <v>25007</v>
      </c>
      <c r="G182" s="50" t="s">
        <v>226</v>
      </c>
      <c r="H182" s="43"/>
      <c r="I182" s="15">
        <v>0</v>
      </c>
      <c r="J182" s="2">
        <v>0</v>
      </c>
      <c r="T182" s="16"/>
      <c r="U182" s="18">
        <f t="shared" si="17"/>
        <v>0</v>
      </c>
      <c r="V182" s="15">
        <v>0</v>
      </c>
      <c r="W182" s="2">
        <v>0</v>
      </c>
      <c r="AG182" s="16"/>
      <c r="AH182" s="18">
        <f t="shared" si="18"/>
        <v>0</v>
      </c>
      <c r="AI182" s="15">
        <v>0</v>
      </c>
      <c r="AJ182" s="2">
        <v>0</v>
      </c>
      <c r="AT182" s="16"/>
      <c r="AU182" s="18">
        <f t="shared" si="19"/>
        <v>0</v>
      </c>
      <c r="AV182" s="15">
        <v>0</v>
      </c>
      <c r="AW182" s="2">
        <v>0</v>
      </c>
      <c r="BH182" s="18">
        <f t="shared" si="20"/>
        <v>0</v>
      </c>
      <c r="BI182" s="15">
        <v>0</v>
      </c>
      <c r="BJ182" s="2">
        <v>0</v>
      </c>
      <c r="BU182" s="18">
        <f t="shared" si="21"/>
        <v>0</v>
      </c>
      <c r="BV182" s="15">
        <v>0</v>
      </c>
      <c r="BW182" s="2">
        <v>0</v>
      </c>
      <c r="CH182" s="18">
        <f t="shared" si="22"/>
        <v>0</v>
      </c>
      <c r="CI182" s="15">
        <v>0</v>
      </c>
      <c r="CJ182" s="2">
        <v>0</v>
      </c>
      <c r="CU182" s="18">
        <f t="shared" si="23"/>
        <v>0</v>
      </c>
    </row>
    <row r="183" spans="1:99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78">
        <v>105</v>
      </c>
      <c r="G183" s="50" t="s">
        <v>229</v>
      </c>
      <c r="H183" s="43"/>
      <c r="I183" s="15">
        <v>0</v>
      </c>
      <c r="J183" s="2">
        <v>0</v>
      </c>
      <c r="T183" s="16"/>
      <c r="U183" s="18">
        <f t="shared" si="17"/>
        <v>0</v>
      </c>
      <c r="V183" s="15">
        <v>0</v>
      </c>
      <c r="W183" s="2">
        <v>0</v>
      </c>
      <c r="AG183" s="16"/>
      <c r="AH183" s="18">
        <f t="shared" si="18"/>
        <v>0</v>
      </c>
      <c r="AI183" s="15">
        <v>0</v>
      </c>
      <c r="AJ183" s="2">
        <v>0</v>
      </c>
      <c r="AT183" s="16"/>
      <c r="AU183" s="18">
        <f t="shared" si="19"/>
        <v>0</v>
      </c>
      <c r="AV183" s="15">
        <v>0</v>
      </c>
      <c r="AW183" s="2">
        <v>0</v>
      </c>
      <c r="BH183" s="18">
        <f t="shared" si="20"/>
        <v>0</v>
      </c>
      <c r="BI183" s="15">
        <v>0</v>
      </c>
      <c r="BJ183" s="2">
        <v>0</v>
      </c>
      <c r="BU183" s="18">
        <f t="shared" si="21"/>
        <v>0</v>
      </c>
      <c r="BV183" s="15">
        <v>0</v>
      </c>
      <c r="BW183" s="2">
        <v>0</v>
      </c>
      <c r="CH183" s="18">
        <f t="shared" si="22"/>
        <v>0</v>
      </c>
      <c r="CI183" s="15">
        <v>0</v>
      </c>
      <c r="CJ183" s="2">
        <v>0</v>
      </c>
      <c r="CU183" s="18">
        <f t="shared" si="23"/>
        <v>0</v>
      </c>
    </row>
    <row r="184" spans="1:99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78">
        <v>7448</v>
      </c>
      <c r="G184" s="50" t="s">
        <v>230</v>
      </c>
      <c r="H184" s="43"/>
      <c r="I184" s="15">
        <v>0</v>
      </c>
      <c r="J184" s="2">
        <v>0</v>
      </c>
      <c r="T184" s="16"/>
      <c r="U184" s="18">
        <f t="shared" si="17"/>
        <v>0</v>
      </c>
      <c r="V184" s="15">
        <v>0</v>
      </c>
      <c r="W184" s="2">
        <v>0</v>
      </c>
      <c r="AG184" s="16"/>
      <c r="AH184" s="18">
        <f t="shared" si="18"/>
        <v>0</v>
      </c>
      <c r="AI184" s="15">
        <v>0</v>
      </c>
      <c r="AJ184" s="2">
        <v>0</v>
      </c>
      <c r="AT184" s="16"/>
      <c r="AU184" s="18">
        <f t="shared" si="19"/>
        <v>0</v>
      </c>
      <c r="AV184" s="15">
        <v>0</v>
      </c>
      <c r="AW184" s="2">
        <v>0</v>
      </c>
      <c r="BH184" s="18">
        <f t="shared" si="20"/>
        <v>0</v>
      </c>
      <c r="BI184" s="15">
        <v>0</v>
      </c>
      <c r="BJ184" s="2">
        <v>0</v>
      </c>
      <c r="BU184" s="18">
        <f t="shared" si="21"/>
        <v>0</v>
      </c>
      <c r="BV184" s="15">
        <v>0</v>
      </c>
      <c r="BW184" s="2">
        <v>0</v>
      </c>
      <c r="CH184" s="18">
        <f t="shared" si="22"/>
        <v>0</v>
      </c>
      <c r="CI184" s="15">
        <v>0</v>
      </c>
      <c r="CJ184" s="2">
        <v>0</v>
      </c>
      <c r="CU184" s="18">
        <f t="shared" si="23"/>
        <v>0</v>
      </c>
    </row>
    <row r="185" spans="1:99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78">
        <v>7459</v>
      </c>
      <c r="G185" s="50" t="s">
        <v>231</v>
      </c>
      <c r="H185" s="43"/>
      <c r="I185" s="15">
        <v>0</v>
      </c>
      <c r="J185" s="2">
        <v>0</v>
      </c>
      <c r="T185" s="16"/>
      <c r="U185" s="18">
        <f t="shared" si="17"/>
        <v>0</v>
      </c>
      <c r="V185" s="15">
        <v>0</v>
      </c>
      <c r="W185" s="2">
        <v>0</v>
      </c>
      <c r="AG185" s="16"/>
      <c r="AH185" s="18">
        <f t="shared" si="18"/>
        <v>0</v>
      </c>
      <c r="AI185" s="15">
        <v>0</v>
      </c>
      <c r="AJ185" s="2">
        <v>0</v>
      </c>
      <c r="AT185" s="16"/>
      <c r="AU185" s="18">
        <f t="shared" si="19"/>
        <v>0</v>
      </c>
      <c r="AV185" s="15">
        <v>0</v>
      </c>
      <c r="AW185" s="2">
        <v>0</v>
      </c>
      <c r="BH185" s="18">
        <f t="shared" si="20"/>
        <v>0</v>
      </c>
      <c r="BI185" s="15">
        <v>0</v>
      </c>
      <c r="BJ185" s="2">
        <v>0</v>
      </c>
      <c r="BU185" s="18">
        <f t="shared" si="21"/>
        <v>0</v>
      </c>
      <c r="BV185" s="15">
        <v>0</v>
      </c>
      <c r="BW185" s="2">
        <v>0</v>
      </c>
      <c r="CH185" s="18">
        <f t="shared" si="22"/>
        <v>0</v>
      </c>
      <c r="CI185" s="15">
        <v>0</v>
      </c>
      <c r="CJ185" s="2">
        <v>0</v>
      </c>
      <c r="CU185" s="18">
        <f t="shared" si="23"/>
        <v>0</v>
      </c>
    </row>
    <row r="186" spans="1:99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78">
        <v>106</v>
      </c>
      <c r="G186" s="50" t="s">
        <v>232</v>
      </c>
      <c r="H186" s="43"/>
      <c r="I186" s="15">
        <v>0</v>
      </c>
      <c r="J186" s="2">
        <v>0</v>
      </c>
      <c r="T186" s="16"/>
      <c r="U186" s="18">
        <f t="shared" si="17"/>
        <v>0</v>
      </c>
      <c r="V186" s="15">
        <v>0</v>
      </c>
      <c r="W186" s="2">
        <v>0</v>
      </c>
      <c r="AG186" s="16"/>
      <c r="AH186" s="18">
        <f t="shared" si="18"/>
        <v>0</v>
      </c>
      <c r="AI186" s="15">
        <v>0</v>
      </c>
      <c r="AJ186" s="2">
        <v>0</v>
      </c>
      <c r="AT186" s="16"/>
      <c r="AU186" s="18">
        <f t="shared" si="19"/>
        <v>0</v>
      </c>
      <c r="AV186" s="15">
        <v>0</v>
      </c>
      <c r="AW186" s="2">
        <v>0</v>
      </c>
      <c r="BH186" s="18">
        <f t="shared" si="20"/>
        <v>0</v>
      </c>
      <c r="BI186" s="15">
        <v>0</v>
      </c>
      <c r="BJ186" s="2">
        <v>0</v>
      </c>
      <c r="BU186" s="18">
        <f t="shared" si="21"/>
        <v>0</v>
      </c>
      <c r="BV186" s="15">
        <v>0</v>
      </c>
      <c r="BW186" s="2">
        <v>0</v>
      </c>
      <c r="CH186" s="18">
        <f t="shared" si="22"/>
        <v>0</v>
      </c>
      <c r="CI186" s="15">
        <v>0</v>
      </c>
      <c r="CJ186" s="2">
        <v>0</v>
      </c>
      <c r="CU186" s="18">
        <f t="shared" si="23"/>
        <v>0</v>
      </c>
    </row>
    <row r="187" spans="1:99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78">
        <v>107</v>
      </c>
      <c r="G187" s="50" t="s">
        <v>233</v>
      </c>
      <c r="H187" s="43"/>
      <c r="I187" s="15">
        <v>0</v>
      </c>
      <c r="J187" s="2">
        <v>0</v>
      </c>
      <c r="T187" s="16"/>
      <c r="U187" s="18">
        <f t="shared" si="17"/>
        <v>0</v>
      </c>
      <c r="V187" s="15">
        <v>0</v>
      </c>
      <c r="W187" s="2">
        <v>0</v>
      </c>
      <c r="AG187" s="16"/>
      <c r="AH187" s="18">
        <f t="shared" si="18"/>
        <v>0</v>
      </c>
      <c r="AI187" s="15">
        <v>0</v>
      </c>
      <c r="AJ187" s="2">
        <v>0</v>
      </c>
      <c r="AT187" s="16"/>
      <c r="AU187" s="18">
        <f t="shared" si="19"/>
        <v>0</v>
      </c>
      <c r="AV187" s="15">
        <v>0</v>
      </c>
      <c r="AW187" s="2">
        <v>0</v>
      </c>
      <c r="BH187" s="18">
        <f t="shared" si="20"/>
        <v>0</v>
      </c>
      <c r="BI187" s="15">
        <v>0</v>
      </c>
      <c r="BJ187" s="2">
        <v>0</v>
      </c>
      <c r="BU187" s="18">
        <f t="shared" si="21"/>
        <v>0</v>
      </c>
      <c r="BV187" s="15">
        <v>0</v>
      </c>
      <c r="BW187" s="2">
        <v>0</v>
      </c>
      <c r="CH187" s="18">
        <f t="shared" si="22"/>
        <v>0</v>
      </c>
      <c r="CI187" s="15">
        <v>0</v>
      </c>
      <c r="CJ187" s="2">
        <v>0</v>
      </c>
      <c r="CU187" s="18">
        <f t="shared" si="23"/>
        <v>0</v>
      </c>
    </row>
    <row r="188" spans="1:99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78">
        <v>108</v>
      </c>
      <c r="G188" s="50" t="s">
        <v>234</v>
      </c>
      <c r="H188" s="43"/>
      <c r="I188" s="15">
        <v>0</v>
      </c>
      <c r="J188" s="2">
        <v>0</v>
      </c>
      <c r="T188" s="16"/>
      <c r="U188" s="18">
        <f t="shared" si="17"/>
        <v>0</v>
      </c>
      <c r="V188" s="15">
        <v>0</v>
      </c>
      <c r="W188" s="2">
        <v>0</v>
      </c>
      <c r="AG188" s="16"/>
      <c r="AH188" s="18">
        <f t="shared" si="18"/>
        <v>0</v>
      </c>
      <c r="AI188" s="15">
        <v>0</v>
      </c>
      <c r="AJ188" s="2">
        <v>0</v>
      </c>
      <c r="AT188" s="16"/>
      <c r="AU188" s="18">
        <f t="shared" si="19"/>
        <v>0</v>
      </c>
      <c r="AV188" s="15">
        <v>0</v>
      </c>
      <c r="AW188" s="2">
        <v>0</v>
      </c>
      <c r="BH188" s="18">
        <f t="shared" si="20"/>
        <v>0</v>
      </c>
      <c r="BI188" s="15">
        <v>0</v>
      </c>
      <c r="BJ188" s="2">
        <v>0</v>
      </c>
      <c r="BU188" s="18">
        <f t="shared" si="21"/>
        <v>0</v>
      </c>
      <c r="BV188" s="15">
        <v>0</v>
      </c>
      <c r="BW188" s="2">
        <v>0</v>
      </c>
      <c r="CH188" s="18">
        <f t="shared" si="22"/>
        <v>0</v>
      </c>
      <c r="CI188" s="15">
        <v>0</v>
      </c>
      <c r="CJ188" s="2">
        <v>0</v>
      </c>
      <c r="CU188" s="18">
        <f t="shared" si="23"/>
        <v>0</v>
      </c>
    </row>
    <row r="189" spans="1:99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78">
        <v>15291</v>
      </c>
      <c r="G189" s="50" t="s">
        <v>235</v>
      </c>
      <c r="H189" s="43"/>
      <c r="I189" s="15">
        <v>0</v>
      </c>
      <c r="J189" s="2">
        <v>0</v>
      </c>
      <c r="T189" s="16"/>
      <c r="U189" s="18">
        <f t="shared" si="17"/>
        <v>0</v>
      </c>
      <c r="V189" s="15">
        <v>0</v>
      </c>
      <c r="W189" s="2">
        <v>0</v>
      </c>
      <c r="AG189" s="16"/>
      <c r="AH189" s="18">
        <f t="shared" si="18"/>
        <v>0</v>
      </c>
      <c r="AI189" s="15">
        <v>0</v>
      </c>
      <c r="AJ189" s="2">
        <v>0</v>
      </c>
      <c r="AT189" s="16"/>
      <c r="AU189" s="18">
        <f t="shared" si="19"/>
        <v>0</v>
      </c>
      <c r="AV189" s="15">
        <v>0</v>
      </c>
      <c r="AW189" s="2">
        <v>0</v>
      </c>
      <c r="BH189" s="18">
        <f t="shared" si="20"/>
        <v>0</v>
      </c>
      <c r="BI189" s="15">
        <v>0</v>
      </c>
      <c r="BJ189" s="2">
        <v>0</v>
      </c>
      <c r="BU189" s="18">
        <f t="shared" si="21"/>
        <v>0</v>
      </c>
      <c r="BV189" s="15">
        <v>0</v>
      </c>
      <c r="BW189" s="2">
        <v>0</v>
      </c>
      <c r="CH189" s="18">
        <f t="shared" si="22"/>
        <v>0</v>
      </c>
      <c r="CI189" s="15">
        <v>0</v>
      </c>
      <c r="CJ189" s="2">
        <v>0</v>
      </c>
      <c r="CU189" s="18">
        <f t="shared" si="23"/>
        <v>0</v>
      </c>
    </row>
    <row r="190" spans="1:99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78">
        <v>18148</v>
      </c>
      <c r="G190" s="50" t="s">
        <v>236</v>
      </c>
      <c r="H190" s="43"/>
      <c r="I190" s="15">
        <v>0</v>
      </c>
      <c r="J190" s="2">
        <v>0</v>
      </c>
      <c r="T190" s="16"/>
      <c r="U190" s="18">
        <f t="shared" si="17"/>
        <v>0</v>
      </c>
      <c r="V190" s="15">
        <v>0</v>
      </c>
      <c r="W190" s="2">
        <v>0</v>
      </c>
      <c r="AG190" s="16"/>
      <c r="AH190" s="18">
        <f t="shared" si="18"/>
        <v>0</v>
      </c>
      <c r="AI190" s="15">
        <v>0</v>
      </c>
      <c r="AJ190" s="2">
        <v>0</v>
      </c>
      <c r="AT190" s="16"/>
      <c r="AU190" s="18">
        <f t="shared" si="19"/>
        <v>0</v>
      </c>
      <c r="AV190" s="15">
        <v>0</v>
      </c>
      <c r="AW190" s="2">
        <v>0</v>
      </c>
      <c r="BH190" s="18">
        <f t="shared" si="20"/>
        <v>0</v>
      </c>
      <c r="BI190" s="15">
        <v>0</v>
      </c>
      <c r="BJ190" s="2">
        <v>0</v>
      </c>
      <c r="BU190" s="18">
        <f t="shared" si="21"/>
        <v>0</v>
      </c>
      <c r="BV190" s="15">
        <v>0</v>
      </c>
      <c r="BW190" s="2">
        <v>0</v>
      </c>
      <c r="CH190" s="18">
        <f t="shared" si="22"/>
        <v>0</v>
      </c>
      <c r="CI190" s="15">
        <v>0</v>
      </c>
      <c r="CJ190" s="2">
        <v>0</v>
      </c>
      <c r="CU190" s="18">
        <f t="shared" si="23"/>
        <v>0</v>
      </c>
    </row>
    <row r="191" spans="1:99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78">
        <v>18666</v>
      </c>
      <c r="G191" s="50" t="s">
        <v>237</v>
      </c>
      <c r="H191" s="43"/>
      <c r="I191" s="15">
        <v>0</v>
      </c>
      <c r="J191" s="2">
        <v>0</v>
      </c>
      <c r="T191" s="16"/>
      <c r="U191" s="18">
        <f t="shared" si="17"/>
        <v>0</v>
      </c>
      <c r="V191" s="15">
        <v>0</v>
      </c>
      <c r="W191" s="2">
        <v>0</v>
      </c>
      <c r="AG191" s="16"/>
      <c r="AH191" s="18">
        <f t="shared" si="18"/>
        <v>0</v>
      </c>
      <c r="AI191" s="15">
        <v>0</v>
      </c>
      <c r="AJ191" s="2">
        <v>0</v>
      </c>
      <c r="AT191" s="16"/>
      <c r="AU191" s="18">
        <f t="shared" si="19"/>
        <v>0</v>
      </c>
      <c r="AV191" s="15">
        <v>0</v>
      </c>
      <c r="AW191" s="2">
        <v>0</v>
      </c>
      <c r="BH191" s="18">
        <f t="shared" si="20"/>
        <v>0</v>
      </c>
      <c r="BI191" s="15">
        <v>0</v>
      </c>
      <c r="BJ191" s="2">
        <v>0</v>
      </c>
      <c r="BU191" s="18">
        <f t="shared" si="21"/>
        <v>0</v>
      </c>
      <c r="BV191" s="15">
        <v>0</v>
      </c>
      <c r="BW191" s="2">
        <v>0</v>
      </c>
      <c r="CH191" s="18">
        <f t="shared" si="22"/>
        <v>0</v>
      </c>
      <c r="CI191" s="15">
        <v>0</v>
      </c>
      <c r="CJ191" s="2">
        <v>0</v>
      </c>
      <c r="CU191" s="18">
        <f t="shared" si="23"/>
        <v>0</v>
      </c>
    </row>
    <row r="192" spans="1:99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78">
        <v>18739</v>
      </c>
      <c r="G192" s="50" t="s">
        <v>238</v>
      </c>
      <c r="H192" s="43"/>
      <c r="I192" s="15">
        <v>0</v>
      </c>
      <c r="J192" s="2">
        <v>0</v>
      </c>
      <c r="T192" s="16"/>
      <c r="U192" s="18">
        <f t="shared" si="17"/>
        <v>0</v>
      </c>
      <c r="V192" s="15">
        <v>0</v>
      </c>
      <c r="W192" s="2">
        <v>0</v>
      </c>
      <c r="AG192" s="16"/>
      <c r="AH192" s="18">
        <f t="shared" si="18"/>
        <v>0</v>
      </c>
      <c r="AI192" s="15">
        <v>0</v>
      </c>
      <c r="AJ192" s="2">
        <v>0</v>
      </c>
      <c r="AT192" s="16"/>
      <c r="AU192" s="18">
        <f t="shared" si="19"/>
        <v>0</v>
      </c>
      <c r="AV192" s="15">
        <v>0</v>
      </c>
      <c r="AW192" s="2">
        <v>0</v>
      </c>
      <c r="BH192" s="18">
        <f t="shared" si="20"/>
        <v>0</v>
      </c>
      <c r="BI192" s="15">
        <v>0</v>
      </c>
      <c r="BJ192" s="2">
        <v>0</v>
      </c>
      <c r="BU192" s="18">
        <f t="shared" si="21"/>
        <v>0</v>
      </c>
      <c r="BV192" s="15">
        <v>0</v>
      </c>
      <c r="BW192" s="2">
        <v>0</v>
      </c>
      <c r="CH192" s="18">
        <f t="shared" si="22"/>
        <v>0</v>
      </c>
      <c r="CI192" s="15">
        <v>0</v>
      </c>
      <c r="CJ192" s="2">
        <v>0</v>
      </c>
      <c r="CU192" s="18">
        <f t="shared" si="23"/>
        <v>0</v>
      </c>
    </row>
    <row r="193" spans="1:99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78">
        <v>18740</v>
      </c>
      <c r="G193" s="50" t="s">
        <v>239</v>
      </c>
      <c r="H193" s="43"/>
      <c r="I193" s="15">
        <v>0</v>
      </c>
      <c r="J193" s="2">
        <v>0</v>
      </c>
      <c r="T193" s="16"/>
      <c r="U193" s="18">
        <f t="shared" si="17"/>
        <v>0</v>
      </c>
      <c r="V193" s="15">
        <v>0</v>
      </c>
      <c r="W193" s="2">
        <v>0</v>
      </c>
      <c r="AG193" s="16"/>
      <c r="AH193" s="18">
        <f t="shared" si="18"/>
        <v>0</v>
      </c>
      <c r="AI193" s="15">
        <v>0</v>
      </c>
      <c r="AJ193" s="2">
        <v>0</v>
      </c>
      <c r="AT193" s="16"/>
      <c r="AU193" s="18">
        <f t="shared" si="19"/>
        <v>0</v>
      </c>
      <c r="AV193" s="15">
        <v>0</v>
      </c>
      <c r="AW193" s="2">
        <v>0</v>
      </c>
      <c r="BH193" s="18">
        <f t="shared" si="20"/>
        <v>0</v>
      </c>
      <c r="BI193" s="15">
        <v>0</v>
      </c>
      <c r="BJ193" s="2">
        <v>0</v>
      </c>
      <c r="BU193" s="18">
        <f t="shared" si="21"/>
        <v>0</v>
      </c>
      <c r="BV193" s="15">
        <v>0</v>
      </c>
      <c r="BW193" s="2">
        <v>0</v>
      </c>
      <c r="CH193" s="18">
        <f t="shared" si="22"/>
        <v>0</v>
      </c>
      <c r="CI193" s="15">
        <v>0</v>
      </c>
      <c r="CJ193" s="2">
        <v>0</v>
      </c>
      <c r="CU193" s="18">
        <f t="shared" si="23"/>
        <v>0</v>
      </c>
    </row>
    <row r="194" spans="1:99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78">
        <v>18741</v>
      </c>
      <c r="G194" s="50" t="s">
        <v>240</v>
      </c>
      <c r="H194" s="43"/>
      <c r="I194" s="15">
        <v>0</v>
      </c>
      <c r="J194" s="2">
        <v>0</v>
      </c>
      <c r="T194" s="16"/>
      <c r="U194" s="18">
        <f t="shared" si="17"/>
        <v>0</v>
      </c>
      <c r="V194" s="15">
        <v>0</v>
      </c>
      <c r="W194" s="2">
        <v>0</v>
      </c>
      <c r="AG194" s="16"/>
      <c r="AH194" s="18">
        <f t="shared" si="18"/>
        <v>0</v>
      </c>
      <c r="AI194" s="15">
        <v>0</v>
      </c>
      <c r="AJ194" s="2">
        <v>0</v>
      </c>
      <c r="AT194" s="16"/>
      <c r="AU194" s="18">
        <f t="shared" si="19"/>
        <v>0</v>
      </c>
      <c r="AV194" s="15">
        <v>0</v>
      </c>
      <c r="AW194" s="2">
        <v>0</v>
      </c>
      <c r="BH194" s="18">
        <f t="shared" si="20"/>
        <v>0</v>
      </c>
      <c r="BI194" s="15">
        <v>0</v>
      </c>
      <c r="BJ194" s="2">
        <v>0</v>
      </c>
      <c r="BU194" s="18">
        <f t="shared" si="21"/>
        <v>0</v>
      </c>
      <c r="BV194" s="15">
        <v>0</v>
      </c>
      <c r="BW194" s="2">
        <v>0</v>
      </c>
      <c r="CH194" s="18">
        <f t="shared" si="22"/>
        <v>0</v>
      </c>
      <c r="CI194" s="15">
        <v>0</v>
      </c>
      <c r="CJ194" s="2">
        <v>0</v>
      </c>
      <c r="CU194" s="18">
        <f t="shared" si="23"/>
        <v>0</v>
      </c>
    </row>
    <row r="195" spans="1:99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78">
        <v>25605</v>
      </c>
      <c r="G195" s="50" t="s">
        <v>241</v>
      </c>
      <c r="H195" s="43"/>
      <c r="I195" s="15">
        <v>0</v>
      </c>
      <c r="J195" s="2">
        <v>0</v>
      </c>
      <c r="T195" s="16"/>
      <c r="U195" s="18">
        <f t="shared" si="17"/>
        <v>0</v>
      </c>
      <c r="V195" s="15">
        <v>0</v>
      </c>
      <c r="W195" s="2">
        <v>0</v>
      </c>
      <c r="AG195" s="16"/>
      <c r="AH195" s="18">
        <f t="shared" si="18"/>
        <v>0</v>
      </c>
      <c r="AI195" s="15">
        <v>0</v>
      </c>
      <c r="AJ195" s="2">
        <v>0</v>
      </c>
      <c r="AT195" s="16"/>
      <c r="AU195" s="18">
        <f t="shared" si="19"/>
        <v>0</v>
      </c>
      <c r="AV195" s="15">
        <v>0</v>
      </c>
      <c r="AW195" s="2">
        <v>0</v>
      </c>
      <c r="BH195" s="18">
        <f t="shared" si="20"/>
        <v>0</v>
      </c>
      <c r="BI195" s="15">
        <v>0</v>
      </c>
      <c r="BJ195" s="2">
        <v>0</v>
      </c>
      <c r="BU195" s="18">
        <f t="shared" si="21"/>
        <v>0</v>
      </c>
      <c r="BV195" s="15">
        <v>0</v>
      </c>
      <c r="BW195" s="2">
        <v>0</v>
      </c>
      <c r="CH195" s="18">
        <f t="shared" si="22"/>
        <v>0</v>
      </c>
      <c r="CI195" s="15">
        <v>0</v>
      </c>
      <c r="CJ195" s="2">
        <v>0</v>
      </c>
      <c r="CU195" s="18">
        <f t="shared" si="23"/>
        <v>0</v>
      </c>
    </row>
    <row r="196" spans="1:99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78">
        <v>109</v>
      </c>
      <c r="G196" s="50" t="s">
        <v>243</v>
      </c>
      <c r="H196" s="43"/>
      <c r="I196" s="15">
        <v>29</v>
      </c>
      <c r="J196" s="2">
        <v>0</v>
      </c>
      <c r="T196" s="16"/>
      <c r="U196" s="18">
        <f t="shared" si="17"/>
        <v>29</v>
      </c>
      <c r="V196" s="15">
        <v>0</v>
      </c>
      <c r="W196" s="2">
        <v>0</v>
      </c>
      <c r="AG196" s="16"/>
      <c r="AH196" s="18">
        <f t="shared" si="18"/>
        <v>0</v>
      </c>
      <c r="AI196" s="15">
        <v>28</v>
      </c>
      <c r="AJ196" s="2">
        <v>0</v>
      </c>
      <c r="AT196" s="16"/>
      <c r="AU196" s="18">
        <f t="shared" si="19"/>
        <v>28</v>
      </c>
      <c r="AV196" s="15">
        <v>0</v>
      </c>
      <c r="AW196" s="2">
        <v>0</v>
      </c>
      <c r="BH196" s="18">
        <f t="shared" si="20"/>
        <v>0</v>
      </c>
      <c r="BI196" s="15">
        <v>0</v>
      </c>
      <c r="BJ196" s="2">
        <v>0</v>
      </c>
      <c r="BU196" s="18">
        <f t="shared" si="21"/>
        <v>0</v>
      </c>
      <c r="BV196" s="15">
        <v>0</v>
      </c>
      <c r="BW196" s="2">
        <v>0</v>
      </c>
      <c r="CH196" s="18">
        <f t="shared" si="22"/>
        <v>0</v>
      </c>
      <c r="CI196" s="15">
        <v>0</v>
      </c>
      <c r="CJ196" s="2">
        <v>0</v>
      </c>
      <c r="CU196" s="18">
        <f t="shared" si="23"/>
        <v>0</v>
      </c>
    </row>
    <row r="197" spans="1:99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78">
        <v>112</v>
      </c>
      <c r="G197" s="50" t="s">
        <v>244</v>
      </c>
      <c r="H197" s="43"/>
      <c r="I197" s="15">
        <v>0</v>
      </c>
      <c r="J197" s="2">
        <v>0</v>
      </c>
      <c r="T197" s="16"/>
      <c r="U197" s="18">
        <f t="shared" si="17"/>
        <v>0</v>
      </c>
      <c r="V197" s="15">
        <v>0</v>
      </c>
      <c r="W197" s="2">
        <v>0</v>
      </c>
      <c r="AG197" s="16"/>
      <c r="AH197" s="18">
        <f t="shared" si="18"/>
        <v>0</v>
      </c>
      <c r="AI197" s="15">
        <v>0</v>
      </c>
      <c r="AJ197" s="2">
        <v>0</v>
      </c>
      <c r="AT197" s="16"/>
      <c r="AU197" s="18">
        <f t="shared" si="19"/>
        <v>0</v>
      </c>
      <c r="AV197" s="15">
        <v>0</v>
      </c>
      <c r="AW197" s="2">
        <v>0</v>
      </c>
      <c r="BH197" s="18">
        <f t="shared" si="20"/>
        <v>0</v>
      </c>
      <c r="BI197" s="15">
        <v>0</v>
      </c>
      <c r="BJ197" s="2">
        <v>0</v>
      </c>
      <c r="BU197" s="18">
        <f t="shared" si="21"/>
        <v>0</v>
      </c>
      <c r="BV197" s="15">
        <v>0</v>
      </c>
      <c r="BW197" s="2">
        <v>0</v>
      </c>
      <c r="CH197" s="18">
        <f t="shared" si="22"/>
        <v>0</v>
      </c>
      <c r="CI197" s="15">
        <v>0</v>
      </c>
      <c r="CJ197" s="2">
        <v>0</v>
      </c>
      <c r="CU197" s="18">
        <f t="shared" si="23"/>
        <v>0</v>
      </c>
    </row>
    <row r="198" spans="1:99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78">
        <v>110</v>
      </c>
      <c r="G198" s="50" t="s">
        <v>245</v>
      </c>
      <c r="H198" s="43"/>
      <c r="I198" s="15">
        <v>0</v>
      </c>
      <c r="J198" s="2">
        <v>0</v>
      </c>
      <c r="T198" s="16"/>
      <c r="U198" s="18">
        <f t="shared" si="17"/>
        <v>0</v>
      </c>
      <c r="V198" s="15">
        <v>0</v>
      </c>
      <c r="W198" s="2">
        <v>0</v>
      </c>
      <c r="AG198" s="16"/>
      <c r="AH198" s="18">
        <f t="shared" si="18"/>
        <v>0</v>
      </c>
      <c r="AI198" s="15">
        <v>0</v>
      </c>
      <c r="AJ198" s="2">
        <v>0</v>
      </c>
      <c r="AT198" s="16"/>
      <c r="AU198" s="18">
        <f t="shared" si="19"/>
        <v>0</v>
      </c>
      <c r="AV198" s="15">
        <v>0</v>
      </c>
      <c r="AW198" s="2">
        <v>0</v>
      </c>
      <c r="BH198" s="18">
        <f t="shared" si="20"/>
        <v>0</v>
      </c>
      <c r="BI198" s="15">
        <v>0</v>
      </c>
      <c r="BJ198" s="2">
        <v>0</v>
      </c>
      <c r="BU198" s="18">
        <f t="shared" si="21"/>
        <v>0</v>
      </c>
      <c r="BV198" s="15">
        <v>0</v>
      </c>
      <c r="BW198" s="2">
        <v>0</v>
      </c>
      <c r="CH198" s="18">
        <f t="shared" si="22"/>
        <v>0</v>
      </c>
      <c r="CI198" s="15">
        <v>0</v>
      </c>
      <c r="CJ198" s="2">
        <v>0</v>
      </c>
      <c r="CU198" s="18">
        <f t="shared" si="23"/>
        <v>0</v>
      </c>
    </row>
    <row r="199" spans="1:99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78">
        <v>111</v>
      </c>
      <c r="G199" s="50" t="s">
        <v>246</v>
      </c>
      <c r="H199" s="43"/>
      <c r="I199" s="15">
        <v>0</v>
      </c>
      <c r="J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T199" s="16"/>
      <c r="AU199" s="18">
        <f t="shared" ref="AU199:AU263" si="26">SUM(AI199:AT199)</f>
        <v>0</v>
      </c>
      <c r="AV199" s="15">
        <v>0</v>
      </c>
      <c r="AW199" s="2">
        <v>0</v>
      </c>
      <c r="BH199" s="18">
        <f t="shared" ref="BH199:BH263" si="27">SUM(AV199:BG199)</f>
        <v>0</v>
      </c>
      <c r="BI199" s="15">
        <v>0</v>
      </c>
      <c r="BJ199" s="2">
        <v>0</v>
      </c>
      <c r="BU199" s="18">
        <f t="shared" ref="BU199:BU263" si="28">SUM(BI199:BT199)</f>
        <v>0</v>
      </c>
      <c r="BV199" s="15">
        <v>0</v>
      </c>
      <c r="BW199" s="2">
        <v>0</v>
      </c>
      <c r="CH199" s="18">
        <f t="shared" ref="CH199:CH263" si="29">SUM(BV199:CG199)</f>
        <v>0</v>
      </c>
      <c r="CI199" s="15">
        <v>0</v>
      </c>
      <c r="CJ199" s="2">
        <v>0</v>
      </c>
      <c r="CU199" s="18">
        <f t="shared" ref="CU199:CU263" si="30">SUM(CI199:CT199)</f>
        <v>0</v>
      </c>
    </row>
    <row r="200" spans="1:99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78">
        <v>6924</v>
      </c>
      <c r="G200" s="50" t="s">
        <v>247</v>
      </c>
      <c r="H200" s="43"/>
      <c r="I200" s="15">
        <v>0</v>
      </c>
      <c r="J200" s="2">
        <v>0</v>
      </c>
      <c r="T200" s="16"/>
      <c r="U200" s="18">
        <f t="shared" si="24"/>
        <v>0</v>
      </c>
      <c r="V200" s="15">
        <v>0</v>
      </c>
      <c r="W200" s="2">
        <v>0</v>
      </c>
      <c r="AG200" s="16"/>
      <c r="AH200" s="18">
        <f t="shared" si="25"/>
        <v>0</v>
      </c>
      <c r="AI200" s="15">
        <v>0</v>
      </c>
      <c r="AJ200" s="2">
        <v>0</v>
      </c>
      <c r="AT200" s="16"/>
      <c r="AU200" s="18">
        <f t="shared" si="26"/>
        <v>0</v>
      </c>
      <c r="AV200" s="15">
        <v>0</v>
      </c>
      <c r="AW200" s="2">
        <v>0</v>
      </c>
      <c r="BH200" s="18">
        <f t="shared" si="27"/>
        <v>0</v>
      </c>
      <c r="BI200" s="15">
        <v>0</v>
      </c>
      <c r="BJ200" s="2">
        <v>0</v>
      </c>
      <c r="BU200" s="18">
        <f t="shared" si="28"/>
        <v>0</v>
      </c>
      <c r="BV200" s="15">
        <v>0</v>
      </c>
      <c r="BW200" s="2">
        <v>0</v>
      </c>
      <c r="CH200" s="18">
        <f t="shared" si="29"/>
        <v>0</v>
      </c>
      <c r="CI200" s="15">
        <v>0</v>
      </c>
      <c r="CJ200" s="2">
        <v>0</v>
      </c>
      <c r="CU200" s="18">
        <f t="shared" si="30"/>
        <v>0</v>
      </c>
    </row>
    <row r="201" spans="1:99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78">
        <v>31794</v>
      </c>
      <c r="G201" s="50" t="s">
        <v>248</v>
      </c>
      <c r="H201" s="43"/>
      <c r="I201" s="15">
        <v>0</v>
      </c>
      <c r="J201" s="2">
        <v>0</v>
      </c>
      <c r="T201" s="16"/>
      <c r="U201" s="18">
        <f t="shared" si="24"/>
        <v>0</v>
      </c>
      <c r="V201" s="15">
        <v>0</v>
      </c>
      <c r="W201" s="2">
        <v>0</v>
      </c>
      <c r="AG201" s="16"/>
      <c r="AH201" s="18">
        <f t="shared" si="25"/>
        <v>0</v>
      </c>
      <c r="AI201" s="15">
        <v>0</v>
      </c>
      <c r="AJ201" s="2">
        <v>0</v>
      </c>
      <c r="AT201" s="16"/>
      <c r="AU201" s="18">
        <f t="shared" si="26"/>
        <v>0</v>
      </c>
      <c r="AV201" s="15">
        <v>0</v>
      </c>
      <c r="AW201" s="2">
        <v>0</v>
      </c>
      <c r="BH201" s="18">
        <f t="shared" si="27"/>
        <v>0</v>
      </c>
      <c r="BI201" s="15">
        <v>0</v>
      </c>
      <c r="BJ201" s="2">
        <v>0</v>
      </c>
      <c r="BU201" s="18">
        <f t="shared" si="28"/>
        <v>0</v>
      </c>
      <c r="BV201" s="15">
        <v>0</v>
      </c>
      <c r="BW201" s="2">
        <v>0</v>
      </c>
      <c r="CH201" s="18">
        <f t="shared" si="29"/>
        <v>0</v>
      </c>
      <c r="CI201" s="15">
        <v>0</v>
      </c>
      <c r="CJ201" s="2">
        <v>0</v>
      </c>
      <c r="CU201" s="18">
        <f t="shared" si="30"/>
        <v>0</v>
      </c>
    </row>
    <row r="202" spans="1:99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78">
        <v>288</v>
      </c>
      <c r="G202" s="50" t="s">
        <v>249</v>
      </c>
      <c r="H202" s="43"/>
      <c r="I202" s="15">
        <v>0</v>
      </c>
      <c r="J202" s="2">
        <v>0</v>
      </c>
      <c r="T202" s="16"/>
      <c r="U202" s="18">
        <f t="shared" si="24"/>
        <v>0</v>
      </c>
      <c r="V202" s="15">
        <v>0</v>
      </c>
      <c r="W202" s="2">
        <v>0</v>
      </c>
      <c r="AG202" s="16"/>
      <c r="AH202" s="18">
        <f t="shared" si="25"/>
        <v>0</v>
      </c>
      <c r="AI202" s="15">
        <v>0</v>
      </c>
      <c r="AJ202" s="2">
        <v>0</v>
      </c>
      <c r="AT202" s="16"/>
      <c r="AU202" s="18">
        <f t="shared" si="26"/>
        <v>0</v>
      </c>
      <c r="AV202" s="15">
        <v>0</v>
      </c>
      <c r="AW202" s="2">
        <v>0</v>
      </c>
      <c r="BH202" s="18">
        <f t="shared" si="27"/>
        <v>0</v>
      </c>
      <c r="BI202" s="15">
        <v>0</v>
      </c>
      <c r="BJ202" s="2">
        <v>0</v>
      </c>
      <c r="BU202" s="18">
        <f t="shared" si="28"/>
        <v>0</v>
      </c>
      <c r="BV202" s="15">
        <v>0</v>
      </c>
      <c r="BW202" s="2">
        <v>0</v>
      </c>
      <c r="CH202" s="18">
        <f t="shared" si="29"/>
        <v>0</v>
      </c>
      <c r="CI202" s="15">
        <v>0</v>
      </c>
      <c r="CJ202" s="2">
        <v>0</v>
      </c>
      <c r="CU202" s="18">
        <f t="shared" si="30"/>
        <v>0</v>
      </c>
    </row>
    <row r="203" spans="1:99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78">
        <v>31394</v>
      </c>
      <c r="G203" s="50" t="s">
        <v>250</v>
      </c>
      <c r="H203" s="43"/>
      <c r="I203" s="15">
        <v>0</v>
      </c>
      <c r="J203" s="2">
        <v>0</v>
      </c>
      <c r="T203" s="16"/>
      <c r="U203" s="18">
        <f t="shared" si="24"/>
        <v>0</v>
      </c>
      <c r="V203" s="15">
        <v>0</v>
      </c>
      <c r="W203" s="2">
        <v>0</v>
      </c>
      <c r="AG203" s="16"/>
      <c r="AH203" s="18">
        <f t="shared" si="25"/>
        <v>0</v>
      </c>
      <c r="AI203" s="15">
        <v>0</v>
      </c>
      <c r="AJ203" s="2">
        <v>0</v>
      </c>
      <c r="AT203" s="16"/>
      <c r="AU203" s="18">
        <f t="shared" si="26"/>
        <v>0</v>
      </c>
      <c r="AV203" s="15">
        <v>0</v>
      </c>
      <c r="AW203" s="2">
        <v>0</v>
      </c>
      <c r="BH203" s="18">
        <f t="shared" si="27"/>
        <v>0</v>
      </c>
      <c r="BI203" s="15">
        <v>0</v>
      </c>
      <c r="BJ203" s="2">
        <v>0</v>
      </c>
      <c r="BU203" s="18">
        <f t="shared" si="28"/>
        <v>0</v>
      </c>
      <c r="BV203" s="15">
        <v>0</v>
      </c>
      <c r="BW203" s="2">
        <v>0</v>
      </c>
      <c r="CH203" s="18">
        <f t="shared" si="29"/>
        <v>0</v>
      </c>
      <c r="CI203" s="15">
        <v>0</v>
      </c>
      <c r="CJ203" s="2">
        <v>0</v>
      </c>
      <c r="CU203" s="18">
        <f t="shared" si="30"/>
        <v>0</v>
      </c>
    </row>
    <row r="204" spans="1:99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78">
        <v>30842</v>
      </c>
      <c r="G204" s="50" t="s">
        <v>164</v>
      </c>
      <c r="H204" s="43"/>
      <c r="I204" s="15">
        <v>0</v>
      </c>
      <c r="J204" s="2">
        <v>0</v>
      </c>
      <c r="T204" s="16"/>
      <c r="U204" s="18">
        <f t="shared" si="24"/>
        <v>0</v>
      </c>
      <c r="V204" s="15">
        <v>0</v>
      </c>
      <c r="W204" s="2">
        <v>0</v>
      </c>
      <c r="AG204" s="16"/>
      <c r="AH204" s="18">
        <f t="shared" si="25"/>
        <v>0</v>
      </c>
      <c r="AI204" s="15">
        <v>0</v>
      </c>
      <c r="AJ204" s="2">
        <v>0</v>
      </c>
      <c r="AT204" s="16"/>
      <c r="AU204" s="18">
        <f t="shared" si="26"/>
        <v>0</v>
      </c>
      <c r="AV204" s="15">
        <v>0</v>
      </c>
      <c r="AW204" s="2">
        <v>0</v>
      </c>
      <c r="BH204" s="18">
        <f t="shared" si="27"/>
        <v>0</v>
      </c>
      <c r="BI204" s="15">
        <v>0</v>
      </c>
      <c r="BJ204" s="2">
        <v>0</v>
      </c>
      <c r="BU204" s="18">
        <f t="shared" si="28"/>
        <v>0</v>
      </c>
      <c r="BV204" s="15">
        <v>0</v>
      </c>
      <c r="BW204" s="2">
        <v>0</v>
      </c>
      <c r="CH204" s="18">
        <f t="shared" si="29"/>
        <v>0</v>
      </c>
      <c r="CI204" s="15">
        <v>0</v>
      </c>
      <c r="CJ204" s="2">
        <v>0</v>
      </c>
      <c r="CU204" s="18">
        <f t="shared" si="30"/>
        <v>0</v>
      </c>
    </row>
    <row r="205" spans="1:99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78">
        <v>25574</v>
      </c>
      <c r="G205" s="52" t="s">
        <v>251</v>
      </c>
      <c r="H205" s="45"/>
      <c r="I205" s="15">
        <v>0</v>
      </c>
      <c r="J205" s="2">
        <v>0</v>
      </c>
      <c r="T205" s="16"/>
      <c r="U205" s="18">
        <f t="shared" si="24"/>
        <v>0</v>
      </c>
      <c r="V205" s="15">
        <v>0</v>
      </c>
      <c r="W205" s="2">
        <v>0</v>
      </c>
      <c r="AG205" s="16"/>
      <c r="AH205" s="18">
        <f t="shared" si="25"/>
        <v>0</v>
      </c>
      <c r="AI205" s="15">
        <v>0</v>
      </c>
      <c r="AJ205" s="2">
        <v>0</v>
      </c>
      <c r="AT205" s="16"/>
      <c r="AU205" s="18">
        <f t="shared" si="26"/>
        <v>0</v>
      </c>
      <c r="AV205" s="15">
        <v>0</v>
      </c>
      <c r="AW205" s="2">
        <v>0</v>
      </c>
      <c r="BH205" s="18">
        <f t="shared" si="27"/>
        <v>0</v>
      </c>
      <c r="BI205" s="15">
        <v>0</v>
      </c>
      <c r="BJ205" s="2">
        <v>0</v>
      </c>
      <c r="BU205" s="18">
        <f t="shared" si="28"/>
        <v>0</v>
      </c>
      <c r="BV205" s="15">
        <v>0</v>
      </c>
      <c r="BW205" s="2">
        <v>0</v>
      </c>
      <c r="CH205" s="18">
        <f t="shared" si="29"/>
        <v>0</v>
      </c>
      <c r="CI205" s="15">
        <v>0</v>
      </c>
      <c r="CJ205" s="2">
        <v>0</v>
      </c>
      <c r="CU205" s="18">
        <f t="shared" si="30"/>
        <v>0</v>
      </c>
    </row>
    <row r="206" spans="1:99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78">
        <v>21986</v>
      </c>
      <c r="G206" s="52" t="s">
        <v>534</v>
      </c>
      <c r="H206" s="45"/>
      <c r="I206" s="15">
        <v>0</v>
      </c>
      <c r="J206" s="2">
        <v>0</v>
      </c>
      <c r="T206" s="16"/>
      <c r="U206" s="18">
        <f t="shared" si="24"/>
        <v>0</v>
      </c>
      <c r="V206" s="15">
        <v>0</v>
      </c>
      <c r="W206" s="2">
        <v>0</v>
      </c>
      <c r="AG206" s="16"/>
      <c r="AH206" s="18">
        <f t="shared" si="25"/>
        <v>0</v>
      </c>
      <c r="AI206" s="15">
        <v>0</v>
      </c>
      <c r="AJ206" s="2">
        <v>0</v>
      </c>
      <c r="AT206" s="16"/>
      <c r="AU206" s="18">
        <f t="shared" si="26"/>
        <v>0</v>
      </c>
      <c r="AV206" s="15">
        <v>0</v>
      </c>
      <c r="AW206" s="2">
        <v>0</v>
      </c>
      <c r="BH206" s="18">
        <f t="shared" si="27"/>
        <v>0</v>
      </c>
      <c r="BI206" s="15">
        <v>0</v>
      </c>
      <c r="BJ206" s="2">
        <v>0</v>
      </c>
      <c r="BU206" s="18">
        <f t="shared" si="28"/>
        <v>0</v>
      </c>
      <c r="BV206" s="15">
        <v>0</v>
      </c>
      <c r="BW206" s="2">
        <v>0</v>
      </c>
      <c r="CH206" s="18">
        <f t="shared" si="29"/>
        <v>0</v>
      </c>
      <c r="CI206" s="15">
        <v>0</v>
      </c>
      <c r="CJ206" s="2">
        <v>0</v>
      </c>
      <c r="CU206" s="18">
        <f t="shared" si="30"/>
        <v>0</v>
      </c>
    </row>
    <row r="207" spans="1:99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78">
        <v>101</v>
      </c>
      <c r="G207" s="50" t="s">
        <v>253</v>
      </c>
      <c r="H207" s="43"/>
      <c r="I207" s="15">
        <v>0</v>
      </c>
      <c r="J207" s="2">
        <v>0</v>
      </c>
      <c r="T207" s="16"/>
      <c r="U207" s="18">
        <f t="shared" si="24"/>
        <v>0</v>
      </c>
      <c r="V207" s="15">
        <v>0</v>
      </c>
      <c r="W207" s="2">
        <v>0</v>
      </c>
      <c r="AG207" s="16"/>
      <c r="AH207" s="18">
        <f t="shared" si="25"/>
        <v>0</v>
      </c>
      <c r="AI207" s="15">
        <v>0</v>
      </c>
      <c r="AJ207" s="2">
        <v>0</v>
      </c>
      <c r="AT207" s="16"/>
      <c r="AU207" s="18">
        <f t="shared" si="26"/>
        <v>0</v>
      </c>
      <c r="AV207" s="15">
        <v>0</v>
      </c>
      <c r="AW207" s="2">
        <v>0</v>
      </c>
      <c r="BH207" s="18">
        <f t="shared" si="27"/>
        <v>0</v>
      </c>
      <c r="BI207" s="15">
        <v>0</v>
      </c>
      <c r="BJ207" s="2">
        <v>0</v>
      </c>
      <c r="BU207" s="18">
        <f t="shared" si="28"/>
        <v>0</v>
      </c>
      <c r="BV207" s="15">
        <v>0</v>
      </c>
      <c r="BW207" s="2">
        <v>0</v>
      </c>
      <c r="CH207" s="18">
        <f t="shared" si="29"/>
        <v>0</v>
      </c>
      <c r="CI207" s="15">
        <v>0</v>
      </c>
      <c r="CJ207" s="2">
        <v>0</v>
      </c>
      <c r="CU207" s="18">
        <f t="shared" si="30"/>
        <v>0</v>
      </c>
    </row>
    <row r="208" spans="1:99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78">
        <v>102</v>
      </c>
      <c r="G208" s="50" t="s">
        <v>254</v>
      </c>
      <c r="H208" s="43"/>
      <c r="I208" s="15">
        <v>0</v>
      </c>
      <c r="J208" s="2">
        <v>0</v>
      </c>
      <c r="T208" s="16"/>
      <c r="U208" s="18">
        <f t="shared" si="24"/>
        <v>0</v>
      </c>
      <c r="V208" s="15">
        <v>0</v>
      </c>
      <c r="W208" s="2">
        <v>0</v>
      </c>
      <c r="AG208" s="16"/>
      <c r="AH208" s="18">
        <f t="shared" si="25"/>
        <v>0</v>
      </c>
      <c r="AI208" s="15">
        <v>0</v>
      </c>
      <c r="AJ208" s="2">
        <v>0</v>
      </c>
      <c r="AT208" s="16"/>
      <c r="AU208" s="18">
        <f t="shared" si="26"/>
        <v>0</v>
      </c>
      <c r="AV208" s="15">
        <v>0</v>
      </c>
      <c r="AW208" s="2">
        <v>0</v>
      </c>
      <c r="BH208" s="18">
        <f t="shared" si="27"/>
        <v>0</v>
      </c>
      <c r="BI208" s="15">
        <v>0</v>
      </c>
      <c r="BJ208" s="2">
        <v>0</v>
      </c>
      <c r="BU208" s="18">
        <f t="shared" si="28"/>
        <v>0</v>
      </c>
      <c r="BV208" s="15">
        <v>0</v>
      </c>
      <c r="BW208" s="2">
        <v>0</v>
      </c>
      <c r="CH208" s="18">
        <f t="shared" si="29"/>
        <v>0</v>
      </c>
      <c r="CI208" s="15">
        <v>0</v>
      </c>
      <c r="CJ208" s="2">
        <v>0</v>
      </c>
      <c r="CU208" s="18">
        <f t="shared" si="30"/>
        <v>0</v>
      </c>
    </row>
    <row r="209" spans="1:99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78">
        <v>104</v>
      </c>
      <c r="G209" s="50" t="s">
        <v>255</v>
      </c>
      <c r="H209" s="43"/>
      <c r="I209" s="15">
        <v>0</v>
      </c>
      <c r="J209" s="2">
        <v>0</v>
      </c>
      <c r="T209" s="16"/>
      <c r="U209" s="18">
        <f t="shared" si="24"/>
        <v>0</v>
      </c>
      <c r="V209" s="15">
        <v>0</v>
      </c>
      <c r="W209" s="2">
        <v>0</v>
      </c>
      <c r="AG209" s="16"/>
      <c r="AH209" s="18">
        <f t="shared" si="25"/>
        <v>0</v>
      </c>
      <c r="AI209" s="15">
        <v>0</v>
      </c>
      <c r="AJ209" s="2">
        <v>0</v>
      </c>
      <c r="AT209" s="16"/>
      <c r="AU209" s="18">
        <f t="shared" si="26"/>
        <v>0</v>
      </c>
      <c r="AV209" s="15">
        <v>0</v>
      </c>
      <c r="AW209" s="2">
        <v>0</v>
      </c>
      <c r="BH209" s="18">
        <f t="shared" si="27"/>
        <v>0</v>
      </c>
      <c r="BI209" s="15">
        <v>0</v>
      </c>
      <c r="BJ209" s="2">
        <v>0</v>
      </c>
      <c r="BU209" s="18">
        <f t="shared" si="28"/>
        <v>0</v>
      </c>
      <c r="BV209" s="15">
        <v>0</v>
      </c>
      <c r="BW209" s="2">
        <v>0</v>
      </c>
      <c r="CH209" s="18">
        <f t="shared" si="29"/>
        <v>0</v>
      </c>
      <c r="CI209" s="15">
        <v>0</v>
      </c>
      <c r="CJ209" s="2">
        <v>0</v>
      </c>
      <c r="CU209" s="18">
        <f t="shared" si="30"/>
        <v>0</v>
      </c>
    </row>
    <row r="210" spans="1:99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78">
        <v>103</v>
      </c>
      <c r="G210" s="50" t="s">
        <v>256</v>
      </c>
      <c r="H210" s="43"/>
      <c r="I210" s="15">
        <v>0</v>
      </c>
      <c r="J210" s="2">
        <v>0</v>
      </c>
      <c r="T210" s="16"/>
      <c r="U210" s="18">
        <f t="shared" si="24"/>
        <v>0</v>
      </c>
      <c r="V210" s="15">
        <v>0</v>
      </c>
      <c r="W210" s="2">
        <v>0</v>
      </c>
      <c r="AG210" s="16"/>
      <c r="AH210" s="18">
        <f t="shared" si="25"/>
        <v>0</v>
      </c>
      <c r="AI210" s="15">
        <v>0</v>
      </c>
      <c r="AJ210" s="2">
        <v>0</v>
      </c>
      <c r="AT210" s="16"/>
      <c r="AU210" s="18">
        <f t="shared" si="26"/>
        <v>0</v>
      </c>
      <c r="AV210" s="15">
        <v>0</v>
      </c>
      <c r="AW210" s="2">
        <v>0</v>
      </c>
      <c r="BH210" s="18">
        <f t="shared" si="27"/>
        <v>0</v>
      </c>
      <c r="BI210" s="15">
        <v>0</v>
      </c>
      <c r="BJ210" s="2">
        <v>0</v>
      </c>
      <c r="BU210" s="18">
        <f t="shared" si="28"/>
        <v>0</v>
      </c>
      <c r="BV210" s="15">
        <v>0</v>
      </c>
      <c r="BW210" s="2">
        <v>0</v>
      </c>
      <c r="CH210" s="18">
        <f t="shared" si="29"/>
        <v>0</v>
      </c>
      <c r="CI210" s="15">
        <v>0</v>
      </c>
      <c r="CJ210" s="2">
        <v>0</v>
      </c>
      <c r="CU210" s="18">
        <f t="shared" si="30"/>
        <v>0</v>
      </c>
    </row>
    <row r="211" spans="1:99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78">
        <v>289</v>
      </c>
      <c r="G211" s="50" t="s">
        <v>257</v>
      </c>
      <c r="H211" s="43"/>
      <c r="I211" s="15">
        <v>0</v>
      </c>
      <c r="J211" s="2">
        <v>0</v>
      </c>
      <c r="T211" s="16"/>
      <c r="U211" s="18">
        <f t="shared" si="24"/>
        <v>0</v>
      </c>
      <c r="V211" s="15">
        <v>0</v>
      </c>
      <c r="W211" s="2">
        <v>0</v>
      </c>
      <c r="AG211" s="16"/>
      <c r="AH211" s="18">
        <f t="shared" si="25"/>
        <v>0</v>
      </c>
      <c r="AI211" s="15">
        <v>0</v>
      </c>
      <c r="AJ211" s="2">
        <v>0</v>
      </c>
      <c r="AT211" s="16"/>
      <c r="AU211" s="18">
        <f t="shared" si="26"/>
        <v>0</v>
      </c>
      <c r="AV211" s="15">
        <v>0</v>
      </c>
      <c r="AW211" s="2">
        <v>0</v>
      </c>
      <c r="BH211" s="18">
        <f t="shared" si="27"/>
        <v>0</v>
      </c>
      <c r="BI211" s="15">
        <v>0</v>
      </c>
      <c r="BJ211" s="2">
        <v>0</v>
      </c>
      <c r="BU211" s="18">
        <f t="shared" si="28"/>
        <v>0</v>
      </c>
      <c r="BV211" s="15">
        <v>0</v>
      </c>
      <c r="BW211" s="2">
        <v>0</v>
      </c>
      <c r="CH211" s="18">
        <f t="shared" si="29"/>
        <v>0</v>
      </c>
      <c r="CI211" s="15">
        <v>0</v>
      </c>
      <c r="CJ211" s="2">
        <v>0</v>
      </c>
      <c r="CU211" s="18">
        <f t="shared" si="30"/>
        <v>0</v>
      </c>
    </row>
    <row r="212" spans="1:99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78">
        <v>31817</v>
      </c>
      <c r="G212" s="50" t="s">
        <v>258</v>
      </c>
      <c r="H212" s="43"/>
      <c r="I212" s="15">
        <v>0</v>
      </c>
      <c r="J212" s="2">
        <v>0</v>
      </c>
      <c r="T212" s="16"/>
      <c r="U212" s="18">
        <f t="shared" si="24"/>
        <v>0</v>
      </c>
      <c r="V212" s="15">
        <v>0</v>
      </c>
      <c r="W212" s="2">
        <v>0</v>
      </c>
      <c r="AG212" s="16"/>
      <c r="AH212" s="18">
        <f t="shared" si="25"/>
        <v>0</v>
      </c>
      <c r="AI212" s="15">
        <v>0</v>
      </c>
      <c r="AJ212" s="2">
        <v>0</v>
      </c>
      <c r="AT212" s="16"/>
      <c r="AU212" s="18">
        <f t="shared" si="26"/>
        <v>0</v>
      </c>
      <c r="AV212" s="15">
        <v>0</v>
      </c>
      <c r="AW212" s="2">
        <v>0</v>
      </c>
      <c r="BH212" s="18">
        <f t="shared" si="27"/>
        <v>0</v>
      </c>
      <c r="BI212" s="15">
        <v>0</v>
      </c>
      <c r="BJ212" s="2">
        <v>0</v>
      </c>
      <c r="BU212" s="18">
        <f t="shared" si="28"/>
        <v>0</v>
      </c>
      <c r="BV212" s="15">
        <v>0</v>
      </c>
      <c r="BW212" s="2">
        <v>0</v>
      </c>
      <c r="CH212" s="18">
        <f t="shared" si="29"/>
        <v>0</v>
      </c>
      <c r="CI212" s="15">
        <v>0</v>
      </c>
      <c r="CJ212" s="2">
        <v>0</v>
      </c>
      <c r="CU212" s="18">
        <f t="shared" si="30"/>
        <v>0</v>
      </c>
    </row>
    <row r="213" spans="1:99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78">
        <v>14717</v>
      </c>
      <c r="G213" s="50" t="s">
        <v>259</v>
      </c>
      <c r="H213" s="43"/>
      <c r="I213" s="15">
        <v>0</v>
      </c>
      <c r="J213" s="2">
        <v>0</v>
      </c>
      <c r="T213" s="16"/>
      <c r="U213" s="18">
        <f t="shared" si="24"/>
        <v>0</v>
      </c>
      <c r="V213" s="15">
        <v>0</v>
      </c>
      <c r="W213" s="2">
        <v>0</v>
      </c>
      <c r="AG213" s="16"/>
      <c r="AH213" s="18">
        <f t="shared" si="25"/>
        <v>0</v>
      </c>
      <c r="AI213" s="15">
        <v>0</v>
      </c>
      <c r="AJ213" s="2">
        <v>0</v>
      </c>
      <c r="AT213" s="16"/>
      <c r="AU213" s="18">
        <f t="shared" si="26"/>
        <v>0</v>
      </c>
      <c r="AV213" s="15">
        <v>0</v>
      </c>
      <c r="AW213" s="2">
        <v>0</v>
      </c>
      <c r="BH213" s="18">
        <f t="shared" si="27"/>
        <v>0</v>
      </c>
      <c r="BI213" s="15">
        <v>0</v>
      </c>
      <c r="BJ213" s="2">
        <v>0</v>
      </c>
      <c r="BU213" s="18">
        <f t="shared" si="28"/>
        <v>0</v>
      </c>
      <c r="BV213" s="15">
        <v>0</v>
      </c>
      <c r="BW213" s="2">
        <v>0</v>
      </c>
      <c r="CH213" s="18">
        <f t="shared" si="29"/>
        <v>0</v>
      </c>
      <c r="CI213" s="15">
        <v>0</v>
      </c>
      <c r="CJ213" s="2">
        <v>0</v>
      </c>
      <c r="CU213" s="18">
        <f t="shared" si="30"/>
        <v>0</v>
      </c>
    </row>
    <row r="214" spans="1:99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78">
        <v>18573</v>
      </c>
      <c r="G214" s="50" t="s">
        <v>260</v>
      </c>
      <c r="H214" s="43"/>
      <c r="I214" s="15">
        <v>0</v>
      </c>
      <c r="J214" s="2">
        <v>0</v>
      </c>
      <c r="T214" s="16"/>
      <c r="U214" s="18">
        <f t="shared" si="24"/>
        <v>0</v>
      </c>
      <c r="V214" s="15">
        <v>0</v>
      </c>
      <c r="W214" s="2">
        <v>0</v>
      </c>
      <c r="AG214" s="16"/>
      <c r="AH214" s="18">
        <f t="shared" si="25"/>
        <v>0</v>
      </c>
      <c r="AI214" s="15">
        <v>0</v>
      </c>
      <c r="AJ214" s="2">
        <v>0</v>
      </c>
      <c r="AT214" s="16"/>
      <c r="AU214" s="18">
        <f t="shared" si="26"/>
        <v>0</v>
      </c>
      <c r="AV214" s="15">
        <v>0</v>
      </c>
      <c r="AW214" s="2">
        <v>0</v>
      </c>
      <c r="BH214" s="18">
        <f t="shared" si="27"/>
        <v>0</v>
      </c>
      <c r="BI214" s="15">
        <v>0</v>
      </c>
      <c r="BJ214" s="2">
        <v>0</v>
      </c>
      <c r="BU214" s="18">
        <f t="shared" si="28"/>
        <v>0</v>
      </c>
      <c r="BV214" s="15">
        <v>0</v>
      </c>
      <c r="BW214" s="2">
        <v>0</v>
      </c>
      <c r="CH214" s="18">
        <f t="shared" si="29"/>
        <v>0</v>
      </c>
      <c r="CI214" s="15">
        <v>0</v>
      </c>
      <c r="CJ214" s="2">
        <v>0</v>
      </c>
      <c r="CU214" s="18">
        <f t="shared" si="30"/>
        <v>0</v>
      </c>
    </row>
    <row r="215" spans="1:99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78">
        <v>26116</v>
      </c>
      <c r="G215" s="50" t="s">
        <v>261</v>
      </c>
      <c r="H215" s="43"/>
      <c r="I215" s="15">
        <v>0</v>
      </c>
      <c r="J215" s="2">
        <v>0</v>
      </c>
      <c r="T215" s="16"/>
      <c r="U215" s="18">
        <f t="shared" si="24"/>
        <v>0</v>
      </c>
      <c r="V215" s="15">
        <v>0</v>
      </c>
      <c r="W215" s="2">
        <v>0</v>
      </c>
      <c r="AG215" s="16"/>
      <c r="AH215" s="18">
        <f t="shared" si="25"/>
        <v>0</v>
      </c>
      <c r="AI215" s="15">
        <v>0</v>
      </c>
      <c r="AJ215" s="2">
        <v>0</v>
      </c>
      <c r="AT215" s="16"/>
      <c r="AU215" s="18">
        <f t="shared" si="26"/>
        <v>0</v>
      </c>
      <c r="AV215" s="15">
        <v>0</v>
      </c>
      <c r="AW215" s="2">
        <v>0</v>
      </c>
      <c r="BH215" s="18">
        <f t="shared" si="27"/>
        <v>0</v>
      </c>
      <c r="BI215" s="15">
        <v>0</v>
      </c>
      <c r="BJ215" s="2">
        <v>0</v>
      </c>
      <c r="BU215" s="18">
        <f t="shared" si="28"/>
        <v>0</v>
      </c>
      <c r="BV215" s="15">
        <v>0</v>
      </c>
      <c r="BW215" s="2">
        <v>0</v>
      </c>
      <c r="CH215" s="18">
        <f t="shared" si="29"/>
        <v>0</v>
      </c>
      <c r="CI215" s="15">
        <v>0</v>
      </c>
      <c r="CJ215" s="2">
        <v>0</v>
      </c>
      <c r="CU215" s="18">
        <f t="shared" si="30"/>
        <v>0</v>
      </c>
    </row>
    <row r="216" spans="1:99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78">
        <v>26631</v>
      </c>
      <c r="G216" s="50" t="s">
        <v>262</v>
      </c>
      <c r="H216" s="43"/>
      <c r="I216" s="15">
        <v>0</v>
      </c>
      <c r="J216" s="2">
        <v>0</v>
      </c>
      <c r="T216" s="16"/>
      <c r="U216" s="18">
        <f t="shared" si="24"/>
        <v>0</v>
      </c>
      <c r="V216" s="15">
        <v>0</v>
      </c>
      <c r="W216" s="2">
        <v>0</v>
      </c>
      <c r="AG216" s="16"/>
      <c r="AH216" s="18">
        <f t="shared" si="25"/>
        <v>0</v>
      </c>
      <c r="AI216" s="15">
        <v>0</v>
      </c>
      <c r="AJ216" s="2">
        <v>0</v>
      </c>
      <c r="AT216" s="16"/>
      <c r="AU216" s="18">
        <f t="shared" si="26"/>
        <v>0</v>
      </c>
      <c r="AV216" s="15">
        <v>0</v>
      </c>
      <c r="AW216" s="2">
        <v>0</v>
      </c>
      <c r="BH216" s="18">
        <f t="shared" si="27"/>
        <v>0</v>
      </c>
      <c r="BI216" s="15">
        <v>0</v>
      </c>
      <c r="BJ216" s="2">
        <v>0</v>
      </c>
      <c r="BU216" s="18">
        <f t="shared" si="28"/>
        <v>0</v>
      </c>
      <c r="BV216" s="15">
        <v>0</v>
      </c>
      <c r="BW216" s="2">
        <v>0</v>
      </c>
      <c r="CH216" s="18">
        <f t="shared" si="29"/>
        <v>0</v>
      </c>
      <c r="CI216" s="15">
        <v>0</v>
      </c>
      <c r="CJ216" s="2">
        <v>0</v>
      </c>
      <c r="CU216" s="18">
        <f t="shared" si="30"/>
        <v>0</v>
      </c>
    </row>
    <row r="217" spans="1:99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78">
        <v>26839</v>
      </c>
      <c r="G217" s="50" t="s">
        <v>263</v>
      </c>
      <c r="H217" s="43"/>
      <c r="I217" s="15">
        <v>0</v>
      </c>
      <c r="J217" s="2">
        <v>0</v>
      </c>
      <c r="T217" s="16"/>
      <c r="U217" s="18">
        <f t="shared" si="24"/>
        <v>0</v>
      </c>
      <c r="V217" s="15">
        <v>0</v>
      </c>
      <c r="W217" s="2">
        <v>0</v>
      </c>
      <c r="AG217" s="16"/>
      <c r="AH217" s="18">
        <f t="shared" si="25"/>
        <v>0</v>
      </c>
      <c r="AI217" s="15">
        <v>0</v>
      </c>
      <c r="AJ217" s="2">
        <v>0</v>
      </c>
      <c r="AT217" s="16"/>
      <c r="AU217" s="18">
        <f t="shared" si="26"/>
        <v>0</v>
      </c>
      <c r="AV217" s="15">
        <v>0</v>
      </c>
      <c r="AW217" s="2">
        <v>0</v>
      </c>
      <c r="BH217" s="18">
        <f t="shared" si="27"/>
        <v>0</v>
      </c>
      <c r="BI217" s="15">
        <v>0</v>
      </c>
      <c r="BJ217" s="2">
        <v>0</v>
      </c>
      <c r="BU217" s="18">
        <f t="shared" si="28"/>
        <v>0</v>
      </c>
      <c r="BV217" s="15">
        <v>0</v>
      </c>
      <c r="BW217" s="2">
        <v>0</v>
      </c>
      <c r="CH217" s="18">
        <f t="shared" si="29"/>
        <v>0</v>
      </c>
      <c r="CI217" s="15">
        <v>0</v>
      </c>
      <c r="CJ217" s="2">
        <v>0</v>
      </c>
      <c r="CU217" s="18">
        <f t="shared" si="30"/>
        <v>0</v>
      </c>
    </row>
    <row r="218" spans="1:99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78">
        <v>26060</v>
      </c>
      <c r="G218" s="50" t="s">
        <v>265</v>
      </c>
      <c r="H218" s="43"/>
      <c r="I218" s="15">
        <v>0</v>
      </c>
      <c r="J218" s="2">
        <v>0</v>
      </c>
      <c r="T218" s="16"/>
      <c r="U218" s="18">
        <f t="shared" si="24"/>
        <v>0</v>
      </c>
      <c r="V218" s="15">
        <v>0</v>
      </c>
      <c r="W218" s="2">
        <v>0</v>
      </c>
      <c r="AG218" s="16"/>
      <c r="AH218" s="18">
        <f t="shared" si="25"/>
        <v>0</v>
      </c>
      <c r="AI218" s="15">
        <v>0</v>
      </c>
      <c r="AJ218" s="2">
        <v>0</v>
      </c>
      <c r="AT218" s="16"/>
      <c r="AU218" s="18">
        <f t="shared" si="26"/>
        <v>0</v>
      </c>
      <c r="AV218" s="15">
        <v>0</v>
      </c>
      <c r="AW218" s="2">
        <v>0</v>
      </c>
      <c r="BH218" s="18">
        <f t="shared" si="27"/>
        <v>0</v>
      </c>
      <c r="BI218" s="15">
        <v>0</v>
      </c>
      <c r="BJ218" s="2">
        <v>0</v>
      </c>
      <c r="BU218" s="18">
        <f t="shared" si="28"/>
        <v>0</v>
      </c>
      <c r="BV218" s="15">
        <v>0</v>
      </c>
      <c r="BW218" s="2">
        <v>0</v>
      </c>
      <c r="CH218" s="18">
        <f t="shared" si="29"/>
        <v>0</v>
      </c>
      <c r="CI218" s="15">
        <v>0</v>
      </c>
      <c r="CJ218" s="2">
        <v>0</v>
      </c>
      <c r="CU218" s="18">
        <f t="shared" si="30"/>
        <v>0</v>
      </c>
    </row>
    <row r="219" spans="1:99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79">
        <v>163</v>
      </c>
      <c r="G219" s="50" t="s">
        <v>266</v>
      </c>
      <c r="H219" s="43"/>
      <c r="I219" s="15">
        <v>0</v>
      </c>
      <c r="J219" s="2">
        <v>0</v>
      </c>
      <c r="T219" s="16"/>
      <c r="U219" s="18">
        <f t="shared" si="24"/>
        <v>0</v>
      </c>
      <c r="V219" s="15">
        <v>0</v>
      </c>
      <c r="W219" s="2">
        <v>0</v>
      </c>
      <c r="AG219" s="16"/>
      <c r="AH219" s="18">
        <f t="shared" si="25"/>
        <v>0</v>
      </c>
      <c r="AI219" s="15">
        <v>0</v>
      </c>
      <c r="AJ219" s="2">
        <v>0</v>
      </c>
      <c r="AT219" s="16"/>
      <c r="AU219" s="18">
        <f t="shared" si="26"/>
        <v>0</v>
      </c>
      <c r="AV219" s="15">
        <v>0</v>
      </c>
      <c r="AW219" s="2">
        <v>0</v>
      </c>
      <c r="BH219" s="18">
        <f t="shared" si="27"/>
        <v>0</v>
      </c>
      <c r="BI219" s="15">
        <v>0</v>
      </c>
      <c r="BJ219" s="2">
        <v>0</v>
      </c>
      <c r="BU219" s="18">
        <f t="shared" si="28"/>
        <v>0</v>
      </c>
      <c r="BV219" s="15">
        <v>0</v>
      </c>
      <c r="BW219" s="2">
        <v>0</v>
      </c>
      <c r="CH219" s="18">
        <f t="shared" si="29"/>
        <v>0</v>
      </c>
      <c r="CI219" s="15">
        <v>0</v>
      </c>
      <c r="CJ219" s="2">
        <v>0</v>
      </c>
      <c r="CU219" s="18">
        <f t="shared" si="30"/>
        <v>0</v>
      </c>
    </row>
    <row r="220" spans="1:99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79">
        <v>164</v>
      </c>
      <c r="G220" s="50" t="s">
        <v>267</v>
      </c>
      <c r="H220" s="43"/>
      <c r="I220" s="15">
        <v>0</v>
      </c>
      <c r="J220" s="2">
        <v>0</v>
      </c>
      <c r="T220" s="16"/>
      <c r="U220" s="18">
        <f t="shared" si="24"/>
        <v>0</v>
      </c>
      <c r="V220" s="15">
        <v>0</v>
      </c>
      <c r="W220" s="2">
        <v>0</v>
      </c>
      <c r="AG220" s="16"/>
      <c r="AH220" s="18">
        <f t="shared" si="25"/>
        <v>0</v>
      </c>
      <c r="AI220" s="15">
        <v>0</v>
      </c>
      <c r="AJ220" s="2">
        <v>0</v>
      </c>
      <c r="AT220" s="16"/>
      <c r="AU220" s="18">
        <f t="shared" si="26"/>
        <v>0</v>
      </c>
      <c r="AV220" s="15">
        <v>0</v>
      </c>
      <c r="AW220" s="2">
        <v>0</v>
      </c>
      <c r="BH220" s="18">
        <f t="shared" si="27"/>
        <v>0</v>
      </c>
      <c r="BI220" s="15">
        <v>0</v>
      </c>
      <c r="BJ220" s="2">
        <v>0</v>
      </c>
      <c r="BU220" s="18">
        <f t="shared" si="28"/>
        <v>0</v>
      </c>
      <c r="BV220" s="15">
        <v>0</v>
      </c>
      <c r="BW220" s="2">
        <v>0</v>
      </c>
      <c r="CH220" s="18">
        <f t="shared" si="29"/>
        <v>0</v>
      </c>
      <c r="CI220" s="15">
        <v>0</v>
      </c>
      <c r="CJ220" s="2">
        <v>0</v>
      </c>
      <c r="CU220" s="18">
        <f t="shared" si="30"/>
        <v>0</v>
      </c>
    </row>
    <row r="221" spans="1:99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79">
        <v>165</v>
      </c>
      <c r="G221" s="50" t="s">
        <v>268</v>
      </c>
      <c r="H221" s="43"/>
      <c r="I221" s="15">
        <v>0</v>
      </c>
      <c r="J221" s="2">
        <v>0</v>
      </c>
      <c r="T221" s="16"/>
      <c r="U221" s="18">
        <f t="shared" si="24"/>
        <v>0</v>
      </c>
      <c r="V221" s="15">
        <v>0</v>
      </c>
      <c r="W221" s="2">
        <v>0</v>
      </c>
      <c r="AG221" s="16"/>
      <c r="AH221" s="18">
        <f t="shared" si="25"/>
        <v>0</v>
      </c>
      <c r="AI221" s="15">
        <v>0</v>
      </c>
      <c r="AJ221" s="2">
        <v>0</v>
      </c>
      <c r="AT221" s="16"/>
      <c r="AU221" s="18">
        <f t="shared" si="26"/>
        <v>0</v>
      </c>
      <c r="AV221" s="15">
        <v>0</v>
      </c>
      <c r="AW221" s="2">
        <v>0</v>
      </c>
      <c r="BH221" s="18">
        <f t="shared" si="27"/>
        <v>0</v>
      </c>
      <c r="BI221" s="15">
        <v>0</v>
      </c>
      <c r="BJ221" s="2">
        <v>0</v>
      </c>
      <c r="BU221" s="18">
        <f t="shared" si="28"/>
        <v>0</v>
      </c>
      <c r="BV221" s="15">
        <v>0</v>
      </c>
      <c r="BW221" s="2">
        <v>0</v>
      </c>
      <c r="CH221" s="18">
        <f t="shared" si="29"/>
        <v>0</v>
      </c>
      <c r="CI221" s="15">
        <v>0</v>
      </c>
      <c r="CJ221" s="2">
        <v>0</v>
      </c>
      <c r="CU221" s="18">
        <f t="shared" si="30"/>
        <v>0</v>
      </c>
    </row>
    <row r="222" spans="1:99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79">
        <v>166</v>
      </c>
      <c r="G222" s="50" t="s">
        <v>269</v>
      </c>
      <c r="H222" s="43"/>
      <c r="I222" s="15">
        <v>0</v>
      </c>
      <c r="J222" s="2">
        <v>0</v>
      </c>
      <c r="T222" s="16"/>
      <c r="U222" s="18">
        <f t="shared" si="24"/>
        <v>0</v>
      </c>
      <c r="V222" s="15">
        <v>0</v>
      </c>
      <c r="W222" s="2">
        <v>0</v>
      </c>
      <c r="AG222" s="16"/>
      <c r="AH222" s="18">
        <f t="shared" si="25"/>
        <v>0</v>
      </c>
      <c r="AI222" s="15">
        <v>0</v>
      </c>
      <c r="AJ222" s="2">
        <v>0</v>
      </c>
      <c r="AT222" s="16"/>
      <c r="AU222" s="18">
        <f t="shared" si="26"/>
        <v>0</v>
      </c>
      <c r="AV222" s="15">
        <v>0</v>
      </c>
      <c r="AW222" s="2">
        <v>0</v>
      </c>
      <c r="BH222" s="18">
        <f t="shared" si="27"/>
        <v>0</v>
      </c>
      <c r="BI222" s="15">
        <v>0</v>
      </c>
      <c r="BJ222" s="2">
        <v>0</v>
      </c>
      <c r="BU222" s="18">
        <f t="shared" si="28"/>
        <v>0</v>
      </c>
      <c r="BV222" s="15">
        <v>0</v>
      </c>
      <c r="BW222" s="2">
        <v>0</v>
      </c>
      <c r="CH222" s="18">
        <f t="shared" si="29"/>
        <v>0</v>
      </c>
      <c r="CI222" s="15">
        <v>0</v>
      </c>
      <c r="CJ222" s="2">
        <v>0</v>
      </c>
      <c r="CU222" s="18">
        <f t="shared" si="30"/>
        <v>0</v>
      </c>
    </row>
    <row r="223" spans="1:99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79">
        <v>167</v>
      </c>
      <c r="G223" s="50" t="s">
        <v>270</v>
      </c>
      <c r="H223" s="43"/>
      <c r="I223" s="15">
        <v>0</v>
      </c>
      <c r="J223" s="2">
        <v>0</v>
      </c>
      <c r="T223" s="16"/>
      <c r="U223" s="18">
        <f t="shared" si="24"/>
        <v>0</v>
      </c>
      <c r="V223" s="15">
        <v>0</v>
      </c>
      <c r="W223" s="2">
        <v>0</v>
      </c>
      <c r="AG223" s="16"/>
      <c r="AH223" s="18">
        <f t="shared" si="25"/>
        <v>0</v>
      </c>
      <c r="AI223" s="15">
        <v>0</v>
      </c>
      <c r="AJ223" s="2">
        <v>0</v>
      </c>
      <c r="AT223" s="16"/>
      <c r="AU223" s="18">
        <f t="shared" si="26"/>
        <v>0</v>
      </c>
      <c r="AV223" s="15">
        <v>0</v>
      </c>
      <c r="AW223" s="2">
        <v>0</v>
      </c>
      <c r="BH223" s="18">
        <f t="shared" si="27"/>
        <v>0</v>
      </c>
      <c r="BI223" s="15">
        <v>0</v>
      </c>
      <c r="BJ223" s="2">
        <v>0</v>
      </c>
      <c r="BU223" s="18">
        <f t="shared" si="28"/>
        <v>0</v>
      </c>
      <c r="BV223" s="15">
        <v>0</v>
      </c>
      <c r="BW223" s="2">
        <v>0</v>
      </c>
      <c r="CH223" s="18">
        <f t="shared" si="29"/>
        <v>0</v>
      </c>
      <c r="CI223" s="15">
        <v>0</v>
      </c>
      <c r="CJ223" s="2">
        <v>0</v>
      </c>
      <c r="CU223" s="18">
        <f t="shared" si="30"/>
        <v>0</v>
      </c>
    </row>
    <row r="224" spans="1:99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79">
        <v>294</v>
      </c>
      <c r="G224" s="50" t="s">
        <v>271</v>
      </c>
      <c r="H224" s="43"/>
      <c r="I224" s="15">
        <v>0</v>
      </c>
      <c r="J224" s="2">
        <v>0</v>
      </c>
      <c r="T224" s="16"/>
      <c r="U224" s="18">
        <f t="shared" si="24"/>
        <v>0</v>
      </c>
      <c r="V224" s="15">
        <v>0</v>
      </c>
      <c r="W224" s="2">
        <v>0</v>
      </c>
      <c r="AG224" s="16"/>
      <c r="AH224" s="18">
        <f t="shared" si="25"/>
        <v>0</v>
      </c>
      <c r="AI224" s="15">
        <v>0</v>
      </c>
      <c r="AJ224" s="2">
        <v>0</v>
      </c>
      <c r="AT224" s="16"/>
      <c r="AU224" s="18">
        <f t="shared" si="26"/>
        <v>0</v>
      </c>
      <c r="AV224" s="15">
        <v>0</v>
      </c>
      <c r="AW224" s="2">
        <v>0</v>
      </c>
      <c r="BH224" s="18">
        <f t="shared" si="27"/>
        <v>0</v>
      </c>
      <c r="BI224" s="15">
        <v>0</v>
      </c>
      <c r="BJ224" s="2">
        <v>0</v>
      </c>
      <c r="BU224" s="18">
        <f t="shared" si="28"/>
        <v>0</v>
      </c>
      <c r="BV224" s="15">
        <v>0</v>
      </c>
      <c r="BW224" s="2">
        <v>0</v>
      </c>
      <c r="CH224" s="18">
        <f t="shared" si="29"/>
        <v>0</v>
      </c>
      <c r="CI224" s="15">
        <v>0</v>
      </c>
      <c r="CJ224" s="2">
        <v>0</v>
      </c>
      <c r="CU224" s="18">
        <f t="shared" si="30"/>
        <v>0</v>
      </c>
    </row>
    <row r="225" spans="1:99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79">
        <v>31810</v>
      </c>
      <c r="G225" s="50" t="s">
        <v>272</v>
      </c>
      <c r="H225" s="43"/>
      <c r="I225" s="15">
        <v>0</v>
      </c>
      <c r="J225" s="2">
        <v>0</v>
      </c>
      <c r="T225" s="16"/>
      <c r="U225" s="18">
        <f t="shared" si="24"/>
        <v>0</v>
      </c>
      <c r="V225" s="15">
        <v>0</v>
      </c>
      <c r="W225" s="2">
        <v>0</v>
      </c>
      <c r="AG225" s="16"/>
      <c r="AH225" s="18">
        <f t="shared" si="25"/>
        <v>0</v>
      </c>
      <c r="AI225" s="15">
        <v>0</v>
      </c>
      <c r="AJ225" s="2">
        <v>0</v>
      </c>
      <c r="AT225" s="16"/>
      <c r="AU225" s="18">
        <f t="shared" si="26"/>
        <v>0</v>
      </c>
      <c r="AV225" s="15">
        <v>0</v>
      </c>
      <c r="AW225" s="2">
        <v>0</v>
      </c>
      <c r="BH225" s="18">
        <f t="shared" si="27"/>
        <v>0</v>
      </c>
      <c r="BI225" s="15">
        <v>0</v>
      </c>
      <c r="BJ225" s="2">
        <v>0</v>
      </c>
      <c r="BU225" s="18">
        <f t="shared" si="28"/>
        <v>0</v>
      </c>
      <c r="BV225" s="15">
        <v>0</v>
      </c>
      <c r="BW225" s="2">
        <v>0</v>
      </c>
      <c r="CH225" s="18">
        <f t="shared" si="29"/>
        <v>0</v>
      </c>
      <c r="CI225" s="15">
        <v>0</v>
      </c>
      <c r="CJ225" s="2">
        <v>0</v>
      </c>
      <c r="CU225" s="18">
        <f t="shared" si="30"/>
        <v>0</v>
      </c>
    </row>
    <row r="226" spans="1:99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79">
        <v>295</v>
      </c>
      <c r="G226" s="50" t="s">
        <v>273</v>
      </c>
      <c r="H226" s="43"/>
      <c r="I226" s="15">
        <v>0</v>
      </c>
      <c r="J226" s="2">
        <v>0</v>
      </c>
      <c r="T226" s="16"/>
      <c r="U226" s="18">
        <f t="shared" si="24"/>
        <v>0</v>
      </c>
      <c r="V226" s="15">
        <v>0</v>
      </c>
      <c r="W226" s="2">
        <v>0</v>
      </c>
      <c r="AG226" s="16"/>
      <c r="AH226" s="18">
        <f t="shared" si="25"/>
        <v>0</v>
      </c>
      <c r="AI226" s="15">
        <v>0</v>
      </c>
      <c r="AJ226" s="2">
        <v>0</v>
      </c>
      <c r="AT226" s="16"/>
      <c r="AU226" s="18">
        <f t="shared" si="26"/>
        <v>0</v>
      </c>
      <c r="AV226" s="15">
        <v>0</v>
      </c>
      <c r="AW226" s="2">
        <v>0</v>
      </c>
      <c r="BH226" s="18">
        <f t="shared" si="27"/>
        <v>0</v>
      </c>
      <c r="BI226" s="15">
        <v>0</v>
      </c>
      <c r="BJ226" s="2">
        <v>0</v>
      </c>
      <c r="BU226" s="18">
        <f t="shared" si="28"/>
        <v>0</v>
      </c>
      <c r="BV226" s="15">
        <v>0</v>
      </c>
      <c r="BW226" s="2">
        <v>0</v>
      </c>
      <c r="CH226" s="18">
        <f t="shared" si="29"/>
        <v>0</v>
      </c>
      <c r="CI226" s="15">
        <v>0</v>
      </c>
      <c r="CJ226" s="2">
        <v>0</v>
      </c>
      <c r="CU226" s="18">
        <f t="shared" si="30"/>
        <v>0</v>
      </c>
    </row>
    <row r="227" spans="1:99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79">
        <v>31703</v>
      </c>
      <c r="G227" s="50" t="s">
        <v>274</v>
      </c>
      <c r="H227" s="43"/>
      <c r="I227" s="15">
        <v>0</v>
      </c>
      <c r="J227" s="2">
        <v>0</v>
      </c>
      <c r="T227" s="16"/>
      <c r="U227" s="18">
        <f t="shared" si="24"/>
        <v>0</v>
      </c>
      <c r="V227" s="15">
        <v>0</v>
      </c>
      <c r="W227" s="2">
        <v>0</v>
      </c>
      <c r="AG227" s="16"/>
      <c r="AH227" s="18">
        <f t="shared" si="25"/>
        <v>0</v>
      </c>
      <c r="AI227" s="15">
        <v>0</v>
      </c>
      <c r="AJ227" s="2">
        <v>0</v>
      </c>
      <c r="AT227" s="16"/>
      <c r="AU227" s="18">
        <f t="shared" si="26"/>
        <v>0</v>
      </c>
      <c r="AV227" s="15">
        <v>0</v>
      </c>
      <c r="AW227" s="2">
        <v>0</v>
      </c>
      <c r="BH227" s="18">
        <f t="shared" si="27"/>
        <v>0</v>
      </c>
      <c r="BI227" s="15">
        <v>0</v>
      </c>
      <c r="BJ227" s="2">
        <v>0</v>
      </c>
      <c r="BU227" s="18">
        <f t="shared" si="28"/>
        <v>0</v>
      </c>
      <c r="BV227" s="15">
        <v>0</v>
      </c>
      <c r="BW227" s="2">
        <v>0</v>
      </c>
      <c r="CH227" s="18">
        <f t="shared" si="29"/>
        <v>0</v>
      </c>
      <c r="CI227" s="15">
        <v>0</v>
      </c>
      <c r="CJ227" s="2">
        <v>0</v>
      </c>
      <c r="CU227" s="18">
        <f t="shared" si="30"/>
        <v>0</v>
      </c>
    </row>
    <row r="228" spans="1:99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79">
        <v>6763</v>
      </c>
      <c r="G228" s="50" t="s">
        <v>275</v>
      </c>
      <c r="H228" s="43"/>
      <c r="I228" s="15">
        <v>0</v>
      </c>
      <c r="J228" s="2">
        <v>0</v>
      </c>
      <c r="T228" s="16"/>
      <c r="U228" s="18">
        <f t="shared" si="24"/>
        <v>0</v>
      </c>
      <c r="V228" s="15">
        <v>0</v>
      </c>
      <c r="W228" s="2">
        <v>0</v>
      </c>
      <c r="AG228" s="16"/>
      <c r="AH228" s="18">
        <f t="shared" si="25"/>
        <v>0</v>
      </c>
      <c r="AI228" s="15">
        <v>0</v>
      </c>
      <c r="AJ228" s="2">
        <v>0</v>
      </c>
      <c r="AT228" s="16"/>
      <c r="AU228" s="18">
        <f t="shared" si="26"/>
        <v>0</v>
      </c>
      <c r="AV228" s="15">
        <v>0</v>
      </c>
      <c r="AW228" s="2">
        <v>0</v>
      </c>
      <c r="BH228" s="18">
        <f t="shared" si="27"/>
        <v>0</v>
      </c>
      <c r="BI228" s="15">
        <v>0</v>
      </c>
      <c r="BJ228" s="2">
        <v>0</v>
      </c>
      <c r="BU228" s="18">
        <f t="shared" si="28"/>
        <v>0</v>
      </c>
      <c r="BV228" s="15">
        <v>0</v>
      </c>
      <c r="BW228" s="2">
        <v>0</v>
      </c>
      <c r="CH228" s="18">
        <f t="shared" si="29"/>
        <v>0</v>
      </c>
      <c r="CI228" s="15">
        <v>0</v>
      </c>
      <c r="CJ228" s="2">
        <v>0</v>
      </c>
      <c r="CU228" s="18">
        <f t="shared" si="30"/>
        <v>0</v>
      </c>
    </row>
    <row r="229" spans="1:99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79">
        <v>168</v>
      </c>
      <c r="G229" s="50" t="s">
        <v>276</v>
      </c>
      <c r="H229" s="43"/>
      <c r="I229" s="15">
        <v>0</v>
      </c>
      <c r="J229" s="2">
        <v>0</v>
      </c>
      <c r="T229" s="16"/>
      <c r="U229" s="18">
        <f t="shared" si="24"/>
        <v>0</v>
      </c>
      <c r="V229" s="15">
        <v>0</v>
      </c>
      <c r="W229" s="2">
        <v>0</v>
      </c>
      <c r="AG229" s="16"/>
      <c r="AH229" s="18">
        <f t="shared" si="25"/>
        <v>0</v>
      </c>
      <c r="AI229" s="15">
        <v>0</v>
      </c>
      <c r="AJ229" s="2">
        <v>0</v>
      </c>
      <c r="AT229" s="16"/>
      <c r="AU229" s="18">
        <f t="shared" si="26"/>
        <v>0</v>
      </c>
      <c r="AV229" s="15">
        <v>0</v>
      </c>
      <c r="AW229" s="2">
        <v>0</v>
      </c>
      <c r="BH229" s="18">
        <f t="shared" si="27"/>
        <v>0</v>
      </c>
      <c r="BI229" s="15">
        <v>0</v>
      </c>
      <c r="BJ229" s="2">
        <v>0</v>
      </c>
      <c r="BU229" s="18">
        <f t="shared" si="28"/>
        <v>0</v>
      </c>
      <c r="BV229" s="15">
        <v>0</v>
      </c>
      <c r="BW229" s="2">
        <v>0</v>
      </c>
      <c r="CH229" s="18">
        <f t="shared" si="29"/>
        <v>0</v>
      </c>
      <c r="CI229" s="15">
        <v>0</v>
      </c>
      <c r="CJ229" s="2">
        <v>0</v>
      </c>
      <c r="CU229" s="18">
        <f t="shared" si="30"/>
        <v>0</v>
      </c>
    </row>
    <row r="230" spans="1:99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79">
        <v>169</v>
      </c>
      <c r="G230" s="50" t="s">
        <v>277</v>
      </c>
      <c r="H230" s="43"/>
      <c r="I230" s="15">
        <v>0</v>
      </c>
      <c r="J230" s="2">
        <v>0</v>
      </c>
      <c r="T230" s="16"/>
      <c r="U230" s="18">
        <f t="shared" si="24"/>
        <v>0</v>
      </c>
      <c r="V230" s="15">
        <v>0</v>
      </c>
      <c r="W230" s="2">
        <v>0</v>
      </c>
      <c r="AG230" s="16"/>
      <c r="AH230" s="18">
        <f t="shared" si="25"/>
        <v>0</v>
      </c>
      <c r="AI230" s="15">
        <v>0</v>
      </c>
      <c r="AJ230" s="2">
        <v>0</v>
      </c>
      <c r="AT230" s="16"/>
      <c r="AU230" s="18">
        <f t="shared" si="26"/>
        <v>0</v>
      </c>
      <c r="AV230" s="15">
        <v>0</v>
      </c>
      <c r="AW230" s="2">
        <v>0</v>
      </c>
      <c r="BH230" s="18">
        <f t="shared" si="27"/>
        <v>0</v>
      </c>
      <c r="BI230" s="15">
        <v>0</v>
      </c>
      <c r="BJ230" s="2">
        <v>0</v>
      </c>
      <c r="BU230" s="18">
        <f t="shared" si="28"/>
        <v>0</v>
      </c>
      <c r="BV230" s="15">
        <v>0</v>
      </c>
      <c r="BW230" s="2">
        <v>0</v>
      </c>
      <c r="CH230" s="18">
        <f t="shared" si="29"/>
        <v>0</v>
      </c>
      <c r="CI230" s="15">
        <v>0</v>
      </c>
      <c r="CJ230" s="2">
        <v>0</v>
      </c>
      <c r="CU230" s="18">
        <f t="shared" si="30"/>
        <v>0</v>
      </c>
    </row>
    <row r="231" spans="1:99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79">
        <v>26489</v>
      </c>
      <c r="G231" s="50" t="s">
        <v>278</v>
      </c>
      <c r="H231" s="43"/>
      <c r="I231" s="15">
        <v>0</v>
      </c>
      <c r="J231" s="2">
        <v>0</v>
      </c>
      <c r="T231" s="16"/>
      <c r="U231" s="18">
        <f t="shared" si="24"/>
        <v>0</v>
      </c>
      <c r="V231" s="15">
        <v>0</v>
      </c>
      <c r="W231" s="2">
        <v>0</v>
      </c>
      <c r="AG231" s="16"/>
      <c r="AH231" s="18">
        <f t="shared" si="25"/>
        <v>0</v>
      </c>
      <c r="AI231" s="15">
        <v>0</v>
      </c>
      <c r="AJ231" s="2">
        <v>0</v>
      </c>
      <c r="AT231" s="16"/>
      <c r="AU231" s="18">
        <f t="shared" si="26"/>
        <v>0</v>
      </c>
      <c r="AV231" s="15">
        <v>0</v>
      </c>
      <c r="AW231" s="2">
        <v>0</v>
      </c>
      <c r="BH231" s="18">
        <f t="shared" si="27"/>
        <v>0</v>
      </c>
      <c r="BI231" s="15">
        <v>0</v>
      </c>
      <c r="BJ231" s="2">
        <v>0</v>
      </c>
      <c r="BU231" s="18">
        <f t="shared" si="28"/>
        <v>0</v>
      </c>
      <c r="BV231" s="15">
        <v>0</v>
      </c>
      <c r="BW231" s="2">
        <v>0</v>
      </c>
      <c r="CH231" s="18">
        <f t="shared" si="29"/>
        <v>0</v>
      </c>
      <c r="CI231" s="15">
        <v>0</v>
      </c>
      <c r="CJ231" s="2">
        <v>0</v>
      </c>
      <c r="CU231" s="18">
        <f t="shared" si="30"/>
        <v>0</v>
      </c>
    </row>
    <row r="232" spans="1:99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79">
        <v>26490</v>
      </c>
      <c r="G232" s="50" t="s">
        <v>279</v>
      </c>
      <c r="H232" s="43"/>
      <c r="I232" s="15">
        <v>0</v>
      </c>
      <c r="J232" s="2">
        <v>0</v>
      </c>
      <c r="T232" s="16"/>
      <c r="U232" s="18">
        <f t="shared" si="24"/>
        <v>0</v>
      </c>
      <c r="V232" s="15">
        <v>0</v>
      </c>
      <c r="W232" s="2">
        <v>0</v>
      </c>
      <c r="AG232" s="16"/>
      <c r="AH232" s="18">
        <f t="shared" si="25"/>
        <v>0</v>
      </c>
      <c r="AI232" s="15">
        <v>0</v>
      </c>
      <c r="AJ232" s="2">
        <v>0</v>
      </c>
      <c r="AT232" s="16"/>
      <c r="AU232" s="18">
        <f t="shared" si="26"/>
        <v>0</v>
      </c>
      <c r="AV232" s="15">
        <v>0</v>
      </c>
      <c r="AW232" s="2">
        <v>0</v>
      </c>
      <c r="BH232" s="18">
        <f t="shared" si="27"/>
        <v>0</v>
      </c>
      <c r="BI232" s="15">
        <v>0</v>
      </c>
      <c r="BJ232" s="2">
        <v>0</v>
      </c>
      <c r="BU232" s="18">
        <f t="shared" si="28"/>
        <v>0</v>
      </c>
      <c r="BV232" s="15">
        <v>0</v>
      </c>
      <c r="BW232" s="2">
        <v>0</v>
      </c>
      <c r="CH232" s="18">
        <f t="shared" si="29"/>
        <v>0</v>
      </c>
      <c r="CI232" s="15">
        <v>0</v>
      </c>
      <c r="CJ232" s="2">
        <v>0</v>
      </c>
      <c r="CU232" s="18">
        <f t="shared" si="30"/>
        <v>0</v>
      </c>
    </row>
    <row r="233" spans="1:99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79">
        <v>31356</v>
      </c>
      <c r="G233" s="50" t="s">
        <v>280</v>
      </c>
      <c r="H233" s="43"/>
      <c r="I233" s="15">
        <v>0</v>
      </c>
      <c r="J233" s="2">
        <v>0</v>
      </c>
      <c r="T233" s="16"/>
      <c r="U233" s="18">
        <f t="shared" si="24"/>
        <v>0</v>
      </c>
      <c r="V233" s="15">
        <v>0</v>
      </c>
      <c r="W233" s="2">
        <v>0</v>
      </c>
      <c r="AG233" s="16"/>
      <c r="AH233" s="18">
        <f t="shared" si="25"/>
        <v>0</v>
      </c>
      <c r="AI233" s="15">
        <v>0</v>
      </c>
      <c r="AJ233" s="2">
        <v>0</v>
      </c>
      <c r="AT233" s="16"/>
      <c r="AU233" s="18">
        <f t="shared" si="26"/>
        <v>0</v>
      </c>
      <c r="AV233" s="15">
        <v>0</v>
      </c>
      <c r="AW233" s="2">
        <v>0</v>
      </c>
      <c r="BH233" s="18">
        <f t="shared" si="27"/>
        <v>0</v>
      </c>
      <c r="BI233" s="15">
        <v>0</v>
      </c>
      <c r="BJ233" s="2">
        <v>0</v>
      </c>
      <c r="BU233" s="18">
        <f t="shared" si="28"/>
        <v>0</v>
      </c>
      <c r="BV233" s="15">
        <v>0</v>
      </c>
      <c r="BW233" s="2">
        <v>0</v>
      </c>
      <c r="CH233" s="18">
        <f t="shared" si="29"/>
        <v>0</v>
      </c>
      <c r="CI233" s="15">
        <v>0</v>
      </c>
      <c r="CJ233" s="2">
        <v>0</v>
      </c>
      <c r="CU233" s="18">
        <f t="shared" si="30"/>
        <v>0</v>
      </c>
    </row>
    <row r="234" spans="1:99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79">
        <v>26986</v>
      </c>
      <c r="G234" s="50" t="s">
        <v>281</v>
      </c>
      <c r="H234" s="43"/>
      <c r="I234" s="15">
        <v>0</v>
      </c>
      <c r="J234" s="2">
        <v>0</v>
      </c>
      <c r="T234" s="16"/>
      <c r="U234" s="18">
        <f t="shared" si="24"/>
        <v>0</v>
      </c>
      <c r="V234" s="15">
        <v>0</v>
      </c>
      <c r="W234" s="2">
        <v>0</v>
      </c>
      <c r="AG234" s="16"/>
      <c r="AH234" s="18">
        <f t="shared" si="25"/>
        <v>0</v>
      </c>
      <c r="AI234" s="15">
        <v>0</v>
      </c>
      <c r="AJ234" s="2">
        <v>0</v>
      </c>
      <c r="AT234" s="16"/>
      <c r="AU234" s="18">
        <f t="shared" si="26"/>
        <v>0</v>
      </c>
      <c r="AV234" s="15">
        <v>0</v>
      </c>
      <c r="AW234" s="2">
        <v>0</v>
      </c>
      <c r="BH234" s="18">
        <f t="shared" si="27"/>
        <v>0</v>
      </c>
      <c r="BI234" s="15">
        <v>0</v>
      </c>
      <c r="BJ234" s="2">
        <v>0</v>
      </c>
      <c r="BU234" s="18">
        <f t="shared" si="28"/>
        <v>0</v>
      </c>
      <c r="BV234" s="15">
        <v>0</v>
      </c>
      <c r="BW234" s="2">
        <v>0</v>
      </c>
      <c r="CH234" s="18">
        <f t="shared" si="29"/>
        <v>0</v>
      </c>
      <c r="CI234" s="15">
        <v>0</v>
      </c>
      <c r="CJ234" s="2">
        <v>0</v>
      </c>
      <c r="CU234" s="18">
        <f t="shared" si="30"/>
        <v>0</v>
      </c>
    </row>
    <row r="235" spans="1:99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79">
        <v>26487</v>
      </c>
      <c r="G235" s="50" t="s">
        <v>282</v>
      </c>
      <c r="H235" s="43"/>
      <c r="I235" s="15">
        <v>0</v>
      </c>
      <c r="J235" s="2">
        <v>0</v>
      </c>
      <c r="T235" s="16"/>
      <c r="U235" s="18">
        <f t="shared" si="24"/>
        <v>0</v>
      </c>
      <c r="V235" s="15">
        <v>0</v>
      </c>
      <c r="W235" s="2">
        <v>0</v>
      </c>
      <c r="AG235" s="16"/>
      <c r="AH235" s="18">
        <f t="shared" si="25"/>
        <v>0</v>
      </c>
      <c r="AI235" s="15">
        <v>0</v>
      </c>
      <c r="AJ235" s="2">
        <v>0</v>
      </c>
      <c r="AT235" s="16"/>
      <c r="AU235" s="18">
        <f t="shared" si="26"/>
        <v>0</v>
      </c>
      <c r="AV235" s="15">
        <v>0</v>
      </c>
      <c r="AW235" s="2">
        <v>0</v>
      </c>
      <c r="BH235" s="18">
        <f t="shared" si="27"/>
        <v>0</v>
      </c>
      <c r="BI235" s="15">
        <v>0</v>
      </c>
      <c r="BJ235" s="2">
        <v>0</v>
      </c>
      <c r="BU235" s="18">
        <f t="shared" si="28"/>
        <v>0</v>
      </c>
      <c r="BV235" s="15">
        <v>0</v>
      </c>
      <c r="BW235" s="2">
        <v>0</v>
      </c>
      <c r="CH235" s="18">
        <f t="shared" si="29"/>
        <v>0</v>
      </c>
      <c r="CI235" s="15">
        <v>0</v>
      </c>
      <c r="CJ235" s="2">
        <v>0</v>
      </c>
      <c r="CU235" s="18">
        <f t="shared" si="30"/>
        <v>0</v>
      </c>
    </row>
    <row r="236" spans="1:99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79">
        <v>31146</v>
      </c>
      <c r="G236" s="50" t="s">
        <v>283</v>
      </c>
      <c r="H236" s="43"/>
      <c r="I236" s="15">
        <v>0</v>
      </c>
      <c r="J236" s="2">
        <v>0</v>
      </c>
      <c r="T236" s="16"/>
      <c r="U236" s="18">
        <f t="shared" si="24"/>
        <v>0</v>
      </c>
      <c r="V236" s="15">
        <v>0</v>
      </c>
      <c r="W236" s="2">
        <v>0</v>
      </c>
      <c r="AG236" s="16"/>
      <c r="AH236" s="18">
        <f t="shared" si="25"/>
        <v>0</v>
      </c>
      <c r="AI236" s="15">
        <v>0</v>
      </c>
      <c r="AJ236" s="2">
        <v>0</v>
      </c>
      <c r="AT236" s="16"/>
      <c r="AU236" s="18">
        <f t="shared" si="26"/>
        <v>0</v>
      </c>
      <c r="AV236" s="15">
        <v>0</v>
      </c>
      <c r="AW236" s="2">
        <v>0</v>
      </c>
      <c r="BH236" s="18">
        <f t="shared" si="27"/>
        <v>0</v>
      </c>
      <c r="BI236" s="15">
        <v>0</v>
      </c>
      <c r="BJ236" s="2">
        <v>0</v>
      </c>
      <c r="BU236" s="18">
        <f t="shared" si="28"/>
        <v>0</v>
      </c>
      <c r="BV236" s="15">
        <v>0</v>
      </c>
      <c r="BW236" s="2">
        <v>0</v>
      </c>
      <c r="CH236" s="18">
        <f t="shared" si="29"/>
        <v>0</v>
      </c>
      <c r="CI236" s="15">
        <v>0</v>
      </c>
      <c r="CJ236" s="2">
        <v>0</v>
      </c>
      <c r="CU236" s="18">
        <f t="shared" si="30"/>
        <v>0</v>
      </c>
    </row>
    <row r="237" spans="1:99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79">
        <v>26496</v>
      </c>
      <c r="G237" s="50" t="s">
        <v>284</v>
      </c>
      <c r="H237" s="43"/>
      <c r="I237" s="15">
        <v>0</v>
      </c>
      <c r="J237" s="2">
        <v>0</v>
      </c>
      <c r="T237" s="16"/>
      <c r="U237" s="18">
        <f t="shared" si="24"/>
        <v>0</v>
      </c>
      <c r="V237" s="15">
        <v>0</v>
      </c>
      <c r="W237" s="2">
        <v>0</v>
      </c>
      <c r="AG237" s="16"/>
      <c r="AH237" s="18">
        <f t="shared" si="25"/>
        <v>0</v>
      </c>
      <c r="AI237" s="15">
        <v>0</v>
      </c>
      <c r="AJ237" s="2">
        <v>0</v>
      </c>
      <c r="AT237" s="16"/>
      <c r="AU237" s="18">
        <f t="shared" si="26"/>
        <v>0</v>
      </c>
      <c r="AV237" s="15">
        <v>0</v>
      </c>
      <c r="AW237" s="2">
        <v>0</v>
      </c>
      <c r="BH237" s="18">
        <f t="shared" si="27"/>
        <v>0</v>
      </c>
      <c r="BI237" s="15">
        <v>0</v>
      </c>
      <c r="BJ237" s="2">
        <v>0</v>
      </c>
      <c r="BU237" s="18">
        <f t="shared" si="28"/>
        <v>0</v>
      </c>
      <c r="BV237" s="15">
        <v>0</v>
      </c>
      <c r="BW237" s="2">
        <v>0</v>
      </c>
      <c r="CH237" s="18">
        <f t="shared" si="29"/>
        <v>0</v>
      </c>
      <c r="CI237" s="15">
        <v>0</v>
      </c>
      <c r="CJ237" s="2">
        <v>0</v>
      </c>
      <c r="CU237" s="18">
        <f t="shared" si="30"/>
        <v>0</v>
      </c>
    </row>
    <row r="238" spans="1:99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79">
        <v>176</v>
      </c>
      <c r="G238" s="50" t="s">
        <v>286</v>
      </c>
      <c r="H238" s="43"/>
      <c r="I238" s="15">
        <v>0</v>
      </c>
      <c r="J238" s="2">
        <v>0</v>
      </c>
      <c r="T238" s="16"/>
      <c r="U238" s="18">
        <f t="shared" si="24"/>
        <v>0</v>
      </c>
      <c r="V238" s="15">
        <v>0</v>
      </c>
      <c r="W238" s="2">
        <v>0</v>
      </c>
      <c r="AG238" s="16"/>
      <c r="AH238" s="18">
        <f t="shared" si="25"/>
        <v>0</v>
      </c>
      <c r="AI238" s="15">
        <v>0</v>
      </c>
      <c r="AJ238" s="2">
        <v>0</v>
      </c>
      <c r="AT238" s="16"/>
      <c r="AU238" s="18">
        <f t="shared" si="26"/>
        <v>0</v>
      </c>
      <c r="AV238" s="15">
        <v>0</v>
      </c>
      <c r="AW238" s="2">
        <v>0</v>
      </c>
      <c r="BH238" s="18">
        <f t="shared" si="27"/>
        <v>0</v>
      </c>
      <c r="BI238" s="15">
        <v>0</v>
      </c>
      <c r="BJ238" s="2">
        <v>0</v>
      </c>
      <c r="BU238" s="18">
        <f t="shared" si="28"/>
        <v>0</v>
      </c>
      <c r="BV238" s="15">
        <v>0</v>
      </c>
      <c r="BW238" s="2">
        <v>0</v>
      </c>
      <c r="CH238" s="18">
        <f t="shared" si="29"/>
        <v>0</v>
      </c>
      <c r="CI238" s="15">
        <v>0</v>
      </c>
      <c r="CJ238" s="2">
        <v>0</v>
      </c>
      <c r="CU238" s="18">
        <f t="shared" si="30"/>
        <v>0</v>
      </c>
    </row>
    <row r="239" spans="1:99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79">
        <v>31156</v>
      </c>
      <c r="G239" s="50" t="s">
        <v>287</v>
      </c>
      <c r="H239" s="43"/>
      <c r="I239" s="15">
        <v>0</v>
      </c>
      <c r="J239" s="2">
        <v>0</v>
      </c>
      <c r="T239" s="16"/>
      <c r="U239" s="18">
        <f t="shared" si="24"/>
        <v>0</v>
      </c>
      <c r="V239" s="15">
        <v>0</v>
      </c>
      <c r="W239" s="2">
        <v>0</v>
      </c>
      <c r="AG239" s="16"/>
      <c r="AH239" s="18">
        <f t="shared" si="25"/>
        <v>0</v>
      </c>
      <c r="AI239" s="15">
        <v>0</v>
      </c>
      <c r="AJ239" s="2">
        <v>0</v>
      </c>
      <c r="AT239" s="16"/>
      <c r="AU239" s="18">
        <f t="shared" si="26"/>
        <v>0</v>
      </c>
      <c r="AV239" s="15">
        <v>0</v>
      </c>
      <c r="AW239" s="2">
        <v>0</v>
      </c>
      <c r="BH239" s="18">
        <f t="shared" si="27"/>
        <v>0</v>
      </c>
      <c r="BI239" s="15">
        <v>0</v>
      </c>
      <c r="BJ239" s="2">
        <v>0</v>
      </c>
      <c r="BU239" s="18">
        <f t="shared" si="28"/>
        <v>0</v>
      </c>
      <c r="BV239" s="15">
        <v>0</v>
      </c>
      <c r="BW239" s="2">
        <v>0</v>
      </c>
      <c r="CH239" s="18">
        <f t="shared" si="29"/>
        <v>0</v>
      </c>
      <c r="CI239" s="15">
        <v>0</v>
      </c>
      <c r="CJ239" s="2">
        <v>0</v>
      </c>
      <c r="CU239" s="18">
        <f t="shared" si="30"/>
        <v>0</v>
      </c>
    </row>
    <row r="240" spans="1:99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79">
        <v>185</v>
      </c>
      <c r="G240" s="50" t="s">
        <v>288</v>
      </c>
      <c r="H240" s="43"/>
      <c r="I240" s="15">
        <v>0</v>
      </c>
      <c r="J240" s="2">
        <v>0</v>
      </c>
      <c r="T240" s="16"/>
      <c r="U240" s="18">
        <f t="shared" si="24"/>
        <v>0</v>
      </c>
      <c r="V240" s="15">
        <v>0</v>
      </c>
      <c r="W240" s="2">
        <v>0</v>
      </c>
      <c r="AG240" s="16"/>
      <c r="AH240" s="18">
        <f t="shared" si="25"/>
        <v>0</v>
      </c>
      <c r="AI240" s="15">
        <v>0</v>
      </c>
      <c r="AJ240" s="2">
        <v>0</v>
      </c>
      <c r="AT240" s="16"/>
      <c r="AU240" s="18">
        <f t="shared" si="26"/>
        <v>0</v>
      </c>
      <c r="AV240" s="15">
        <v>0</v>
      </c>
      <c r="AW240" s="2">
        <v>0</v>
      </c>
      <c r="BH240" s="18">
        <f t="shared" si="27"/>
        <v>0</v>
      </c>
      <c r="BI240" s="15">
        <v>0</v>
      </c>
      <c r="BJ240" s="2">
        <v>0</v>
      </c>
      <c r="BU240" s="18">
        <f t="shared" si="28"/>
        <v>0</v>
      </c>
      <c r="BV240" s="15">
        <v>0</v>
      </c>
      <c r="BW240" s="2">
        <v>0</v>
      </c>
      <c r="CH240" s="18">
        <f t="shared" si="29"/>
        <v>0</v>
      </c>
      <c r="CI240" s="15">
        <v>0</v>
      </c>
      <c r="CJ240" s="2">
        <v>0</v>
      </c>
      <c r="CU240" s="18">
        <f t="shared" si="30"/>
        <v>0</v>
      </c>
    </row>
    <row r="241" spans="1:99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79">
        <v>26297</v>
      </c>
      <c r="G241" s="50" t="s">
        <v>289</v>
      </c>
      <c r="H241" s="43"/>
      <c r="I241" s="15">
        <v>0</v>
      </c>
      <c r="J241" s="2">
        <v>0</v>
      </c>
      <c r="T241" s="16"/>
      <c r="U241" s="18">
        <f t="shared" si="24"/>
        <v>0</v>
      </c>
      <c r="V241" s="15">
        <v>0</v>
      </c>
      <c r="W241" s="2">
        <v>0</v>
      </c>
      <c r="AG241" s="16"/>
      <c r="AH241" s="18">
        <f t="shared" si="25"/>
        <v>0</v>
      </c>
      <c r="AI241" s="15">
        <v>0</v>
      </c>
      <c r="AJ241" s="2">
        <v>0</v>
      </c>
      <c r="AT241" s="16"/>
      <c r="AU241" s="18">
        <f t="shared" si="26"/>
        <v>0</v>
      </c>
      <c r="AV241" s="15">
        <v>0</v>
      </c>
      <c r="AW241" s="2">
        <v>0</v>
      </c>
      <c r="BH241" s="18">
        <f t="shared" si="27"/>
        <v>0</v>
      </c>
      <c r="BI241" s="15">
        <v>0</v>
      </c>
      <c r="BJ241" s="2">
        <v>0</v>
      </c>
      <c r="BU241" s="18">
        <f t="shared" si="28"/>
        <v>0</v>
      </c>
      <c r="BV241" s="15">
        <v>0</v>
      </c>
      <c r="BW241" s="2">
        <v>0</v>
      </c>
      <c r="CH241" s="18">
        <f t="shared" si="29"/>
        <v>0</v>
      </c>
      <c r="CI241" s="15">
        <v>0</v>
      </c>
      <c r="CJ241" s="2">
        <v>0</v>
      </c>
      <c r="CU241" s="18">
        <f t="shared" si="30"/>
        <v>0</v>
      </c>
    </row>
    <row r="242" spans="1:99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79">
        <v>298</v>
      </c>
      <c r="G242" s="50" t="s">
        <v>290</v>
      </c>
      <c r="H242" s="43"/>
      <c r="I242" s="15">
        <v>0</v>
      </c>
      <c r="J242" s="2">
        <v>0</v>
      </c>
      <c r="T242" s="16"/>
      <c r="U242" s="18">
        <f t="shared" si="24"/>
        <v>0</v>
      </c>
      <c r="V242" s="15">
        <v>0</v>
      </c>
      <c r="W242" s="2">
        <v>0</v>
      </c>
      <c r="AG242" s="16"/>
      <c r="AH242" s="18">
        <f t="shared" si="25"/>
        <v>0</v>
      </c>
      <c r="AI242" s="15">
        <v>0</v>
      </c>
      <c r="AJ242" s="2">
        <v>0</v>
      </c>
      <c r="AT242" s="16"/>
      <c r="AU242" s="18">
        <f t="shared" si="26"/>
        <v>0</v>
      </c>
      <c r="AV242" s="15">
        <v>0</v>
      </c>
      <c r="AW242" s="2">
        <v>0</v>
      </c>
      <c r="BH242" s="18">
        <f t="shared" si="27"/>
        <v>0</v>
      </c>
      <c r="BI242" s="15">
        <v>0</v>
      </c>
      <c r="BJ242" s="2">
        <v>0</v>
      </c>
      <c r="BU242" s="18">
        <f t="shared" si="28"/>
        <v>0</v>
      </c>
      <c r="BV242" s="15">
        <v>0</v>
      </c>
      <c r="BW242" s="2">
        <v>0</v>
      </c>
      <c r="CH242" s="18">
        <f t="shared" si="29"/>
        <v>0</v>
      </c>
      <c r="CI242" s="15">
        <v>0</v>
      </c>
      <c r="CJ242" s="2">
        <v>0</v>
      </c>
      <c r="CU242" s="18">
        <f t="shared" si="30"/>
        <v>0</v>
      </c>
    </row>
    <row r="243" spans="1:99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79">
        <v>14253</v>
      </c>
      <c r="G243" s="50" t="s">
        <v>291</v>
      </c>
      <c r="H243" s="43"/>
      <c r="I243" s="15">
        <v>0</v>
      </c>
      <c r="J243" s="2">
        <v>0</v>
      </c>
      <c r="T243" s="16"/>
      <c r="U243" s="18">
        <f t="shared" si="24"/>
        <v>0</v>
      </c>
      <c r="V243" s="15">
        <v>0</v>
      </c>
      <c r="W243" s="2">
        <v>0</v>
      </c>
      <c r="AG243" s="16"/>
      <c r="AH243" s="18">
        <f t="shared" si="25"/>
        <v>0</v>
      </c>
      <c r="AI243" s="15">
        <v>0</v>
      </c>
      <c r="AJ243" s="2">
        <v>0</v>
      </c>
      <c r="AT243" s="16"/>
      <c r="AU243" s="18">
        <f t="shared" si="26"/>
        <v>0</v>
      </c>
      <c r="AV243" s="15">
        <v>0</v>
      </c>
      <c r="AW243" s="2">
        <v>0</v>
      </c>
      <c r="BH243" s="18">
        <f t="shared" si="27"/>
        <v>0</v>
      </c>
      <c r="BI243" s="15">
        <v>0</v>
      </c>
      <c r="BJ243" s="2">
        <v>0</v>
      </c>
      <c r="BU243" s="18">
        <f t="shared" si="28"/>
        <v>0</v>
      </c>
      <c r="BV243" s="15">
        <v>0</v>
      </c>
      <c r="BW243" s="2">
        <v>0</v>
      </c>
      <c r="CH243" s="18">
        <f t="shared" si="29"/>
        <v>0</v>
      </c>
      <c r="CI243" s="15">
        <v>0</v>
      </c>
      <c r="CJ243" s="2">
        <v>0</v>
      </c>
      <c r="CU243" s="18">
        <f t="shared" si="30"/>
        <v>0</v>
      </c>
    </row>
    <row r="244" spans="1:99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79">
        <v>31540</v>
      </c>
      <c r="G244" s="50" t="s">
        <v>292</v>
      </c>
      <c r="H244" s="43"/>
      <c r="I244" s="15">
        <v>0</v>
      </c>
      <c r="J244" s="2">
        <v>0</v>
      </c>
      <c r="T244" s="16"/>
      <c r="U244" s="18">
        <f t="shared" si="24"/>
        <v>0</v>
      </c>
      <c r="V244" s="15">
        <v>0</v>
      </c>
      <c r="W244" s="2">
        <v>0</v>
      </c>
      <c r="AG244" s="16"/>
      <c r="AH244" s="18">
        <f t="shared" si="25"/>
        <v>0</v>
      </c>
      <c r="AI244" s="15">
        <v>0</v>
      </c>
      <c r="AJ244" s="2">
        <v>0</v>
      </c>
      <c r="AT244" s="16"/>
      <c r="AU244" s="18">
        <f t="shared" si="26"/>
        <v>0</v>
      </c>
      <c r="AV244" s="15">
        <v>0</v>
      </c>
      <c r="AW244" s="2">
        <v>0</v>
      </c>
      <c r="BH244" s="18">
        <f t="shared" si="27"/>
        <v>0</v>
      </c>
      <c r="BI244" s="15">
        <v>0</v>
      </c>
      <c r="BJ244" s="2">
        <v>0</v>
      </c>
      <c r="BU244" s="18">
        <f t="shared" si="28"/>
        <v>0</v>
      </c>
      <c r="BV244" s="15">
        <v>0</v>
      </c>
      <c r="BW244" s="2">
        <v>0</v>
      </c>
      <c r="CH244" s="18">
        <f t="shared" si="29"/>
        <v>0</v>
      </c>
      <c r="CI244" s="15">
        <v>0</v>
      </c>
      <c r="CJ244" s="2">
        <v>0</v>
      </c>
      <c r="CU244" s="18">
        <f t="shared" si="30"/>
        <v>0</v>
      </c>
    </row>
    <row r="245" spans="1:99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79">
        <v>170</v>
      </c>
      <c r="G245" s="50" t="s">
        <v>293</v>
      </c>
      <c r="H245" s="43"/>
      <c r="I245" s="15">
        <v>0</v>
      </c>
      <c r="J245" s="2">
        <v>0</v>
      </c>
      <c r="T245" s="16"/>
      <c r="U245" s="18">
        <f t="shared" si="24"/>
        <v>0</v>
      </c>
      <c r="V245" s="15">
        <v>0</v>
      </c>
      <c r="W245" s="2">
        <v>0</v>
      </c>
      <c r="AG245" s="16"/>
      <c r="AH245" s="18">
        <f t="shared" si="25"/>
        <v>0</v>
      </c>
      <c r="AI245" s="15">
        <v>0</v>
      </c>
      <c r="AJ245" s="2">
        <v>0</v>
      </c>
      <c r="AT245" s="16"/>
      <c r="AU245" s="18">
        <f t="shared" si="26"/>
        <v>0</v>
      </c>
      <c r="AV245" s="15">
        <v>0</v>
      </c>
      <c r="AW245" s="2">
        <v>0</v>
      </c>
      <c r="BH245" s="18">
        <f t="shared" si="27"/>
        <v>0</v>
      </c>
      <c r="BI245" s="15">
        <v>0</v>
      </c>
      <c r="BJ245" s="2">
        <v>0</v>
      </c>
      <c r="BU245" s="18">
        <f t="shared" si="28"/>
        <v>0</v>
      </c>
      <c r="BV245" s="15">
        <v>0</v>
      </c>
      <c r="BW245" s="2">
        <v>0</v>
      </c>
      <c r="CH245" s="18">
        <f t="shared" si="29"/>
        <v>0</v>
      </c>
      <c r="CI245" s="15">
        <v>0</v>
      </c>
      <c r="CJ245" s="2">
        <v>0</v>
      </c>
      <c r="CU245" s="18">
        <f t="shared" si="30"/>
        <v>0</v>
      </c>
    </row>
    <row r="246" spans="1:99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79">
        <v>17455</v>
      </c>
      <c r="G246" s="50" t="s">
        <v>294</v>
      </c>
      <c r="H246" s="43"/>
      <c r="I246" s="15">
        <v>0</v>
      </c>
      <c r="J246" s="2">
        <v>0</v>
      </c>
      <c r="T246" s="16"/>
      <c r="U246" s="18">
        <f t="shared" si="24"/>
        <v>0</v>
      </c>
      <c r="V246" s="15">
        <v>0</v>
      </c>
      <c r="W246" s="2">
        <v>0</v>
      </c>
      <c r="AG246" s="16"/>
      <c r="AH246" s="18">
        <f t="shared" si="25"/>
        <v>0</v>
      </c>
      <c r="AI246" s="15">
        <v>0</v>
      </c>
      <c r="AJ246" s="2">
        <v>0</v>
      </c>
      <c r="AT246" s="16"/>
      <c r="AU246" s="18">
        <f t="shared" si="26"/>
        <v>0</v>
      </c>
      <c r="AV246" s="15">
        <v>0</v>
      </c>
      <c r="AW246" s="2">
        <v>0</v>
      </c>
      <c r="BH246" s="18">
        <f t="shared" si="27"/>
        <v>0</v>
      </c>
      <c r="BI246" s="15">
        <v>0</v>
      </c>
      <c r="BJ246" s="2">
        <v>0</v>
      </c>
      <c r="BU246" s="18">
        <f t="shared" si="28"/>
        <v>0</v>
      </c>
      <c r="BV246" s="15">
        <v>0</v>
      </c>
      <c r="BW246" s="2">
        <v>0</v>
      </c>
      <c r="CH246" s="18">
        <f t="shared" si="29"/>
        <v>0</v>
      </c>
      <c r="CI246" s="15">
        <v>0</v>
      </c>
      <c r="CJ246" s="2">
        <v>0</v>
      </c>
      <c r="CU246" s="18">
        <f t="shared" si="30"/>
        <v>0</v>
      </c>
    </row>
    <row r="247" spans="1:99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79">
        <v>26486</v>
      </c>
      <c r="G247" s="50" t="s">
        <v>281</v>
      </c>
      <c r="H247" s="43"/>
      <c r="I247" s="15">
        <v>0</v>
      </c>
      <c r="J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BH247" s="18">
        <f t="shared" ref="BH247" si="34">SUM(AV247:BG247)</f>
        <v>0</v>
      </c>
      <c r="BI247" s="15">
        <v>0</v>
      </c>
      <c r="BJ247" s="2">
        <v>0</v>
      </c>
      <c r="BU247" s="18">
        <f t="shared" ref="BU247" si="35">SUM(BI247:BT247)</f>
        <v>0</v>
      </c>
      <c r="BV247" s="15">
        <v>0</v>
      </c>
      <c r="BW247" s="2">
        <v>0</v>
      </c>
      <c r="CH247" s="18">
        <f t="shared" ref="CH247" si="36">SUM(BV247:CG247)</f>
        <v>0</v>
      </c>
      <c r="CI247" s="15">
        <v>0</v>
      </c>
      <c r="CJ247" s="2">
        <v>0</v>
      </c>
      <c r="CU247" s="18">
        <f t="shared" ref="CU247" si="37">SUM(CI247:CT247)</f>
        <v>0</v>
      </c>
    </row>
    <row r="248" spans="1:99" ht="13.05" customHeight="1" x14ac:dyDescent="0.2">
      <c r="A248" s="47" t="s">
        <v>22</v>
      </c>
      <c r="B248" s="47" t="s">
        <v>23</v>
      </c>
      <c r="C248" s="47" t="s">
        <v>22</v>
      </c>
      <c r="D248" s="47" t="s">
        <v>23</v>
      </c>
      <c r="E248" s="48" t="s">
        <v>33</v>
      </c>
      <c r="F248" s="79">
        <v>31320</v>
      </c>
      <c r="G248" s="50" t="s">
        <v>295</v>
      </c>
      <c r="H248" s="43"/>
      <c r="I248" s="15">
        <v>0</v>
      </c>
      <c r="J248" s="2">
        <v>0</v>
      </c>
      <c r="T248" s="16"/>
      <c r="U248" s="18">
        <f t="shared" si="24"/>
        <v>0</v>
      </c>
      <c r="V248" s="15">
        <v>0</v>
      </c>
      <c r="W248" s="2">
        <v>0</v>
      </c>
      <c r="AG248" s="16"/>
      <c r="AH248" s="18">
        <f t="shared" si="25"/>
        <v>0</v>
      </c>
      <c r="AI248" s="15">
        <v>0</v>
      </c>
      <c r="AJ248" s="2">
        <v>0</v>
      </c>
      <c r="AT248" s="16"/>
      <c r="AU248" s="18">
        <f t="shared" si="26"/>
        <v>0</v>
      </c>
      <c r="AV248" s="15">
        <v>0</v>
      </c>
      <c r="AW248" s="2">
        <v>0</v>
      </c>
      <c r="BH248" s="18">
        <f t="shared" si="27"/>
        <v>0</v>
      </c>
      <c r="BI248" s="15">
        <v>0</v>
      </c>
      <c r="BJ248" s="2">
        <v>0</v>
      </c>
      <c r="BU248" s="18">
        <f t="shared" si="28"/>
        <v>0</v>
      </c>
      <c r="BV248" s="15">
        <v>0</v>
      </c>
      <c r="BW248" s="2">
        <v>0</v>
      </c>
      <c r="CH248" s="18">
        <f t="shared" si="29"/>
        <v>0</v>
      </c>
      <c r="CI248" s="15">
        <v>0</v>
      </c>
      <c r="CJ248" s="2">
        <v>0</v>
      </c>
      <c r="CU248" s="18">
        <f t="shared" si="30"/>
        <v>0</v>
      </c>
    </row>
    <row r="249" spans="1:99" s="4" customFormat="1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297</v>
      </c>
      <c r="F249" s="79">
        <v>161</v>
      </c>
      <c r="G249" s="50" t="s">
        <v>298</v>
      </c>
      <c r="H249" s="43"/>
      <c r="I249" s="15">
        <v>0</v>
      </c>
      <c r="J249" s="2">
        <v>0</v>
      </c>
      <c r="K249" s="2"/>
      <c r="L249" s="2"/>
      <c r="M249" s="2"/>
      <c r="N249" s="2"/>
      <c r="O249" s="2"/>
      <c r="P249" s="2"/>
      <c r="Q249" s="2"/>
      <c r="R249" s="2"/>
      <c r="S249" s="2"/>
      <c r="T249" s="16"/>
      <c r="U249" s="18">
        <f t="shared" si="24"/>
        <v>0</v>
      </c>
      <c r="V249" s="15">
        <v>0</v>
      </c>
      <c r="W249" s="2">
        <v>0</v>
      </c>
      <c r="X249" s="2"/>
      <c r="Y249" s="2"/>
      <c r="Z249" s="2"/>
      <c r="AA249" s="2"/>
      <c r="AB249" s="2"/>
      <c r="AC249" s="2"/>
      <c r="AD249" s="2"/>
      <c r="AE249" s="2"/>
      <c r="AF249" s="2"/>
      <c r="AG249" s="16"/>
      <c r="AH249" s="18">
        <f t="shared" si="25"/>
        <v>0</v>
      </c>
      <c r="AI249" s="15">
        <v>0</v>
      </c>
      <c r="AJ249" s="2">
        <v>0</v>
      </c>
      <c r="AK249" s="2"/>
      <c r="AL249" s="2"/>
      <c r="AM249" s="2"/>
      <c r="AN249" s="2"/>
      <c r="AO249" s="2"/>
      <c r="AP249" s="2"/>
      <c r="AQ249" s="2"/>
      <c r="AR249" s="2"/>
      <c r="AS249" s="2"/>
      <c r="AT249" s="16"/>
      <c r="AU249" s="18">
        <f t="shared" si="26"/>
        <v>0</v>
      </c>
      <c r="AV249" s="15">
        <v>0</v>
      </c>
      <c r="AW249" s="2">
        <v>0</v>
      </c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18">
        <f t="shared" si="27"/>
        <v>0</v>
      </c>
      <c r="BI249" s="15">
        <v>0</v>
      </c>
      <c r="BJ249" s="2">
        <v>0</v>
      </c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18">
        <f t="shared" si="28"/>
        <v>0</v>
      </c>
      <c r="BV249" s="15">
        <v>0</v>
      </c>
      <c r="BW249" s="2">
        <v>0</v>
      </c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18">
        <f t="shared" si="29"/>
        <v>0</v>
      </c>
      <c r="CI249" s="15">
        <v>0</v>
      </c>
      <c r="CJ249" s="2">
        <v>0</v>
      </c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18">
        <f t="shared" si="30"/>
        <v>0</v>
      </c>
    </row>
    <row r="250" spans="1:99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79">
        <v>177</v>
      </c>
      <c r="G250" s="50" t="s">
        <v>299</v>
      </c>
      <c r="H250" s="43"/>
      <c r="I250" s="15">
        <v>0</v>
      </c>
      <c r="J250" s="2">
        <v>0</v>
      </c>
      <c r="T250" s="16"/>
      <c r="U250" s="18">
        <f t="shared" si="24"/>
        <v>0</v>
      </c>
      <c r="V250" s="15">
        <v>0</v>
      </c>
      <c r="W250" s="2">
        <v>0</v>
      </c>
      <c r="AG250" s="16"/>
      <c r="AH250" s="18">
        <f t="shared" si="25"/>
        <v>0</v>
      </c>
      <c r="AI250" s="15">
        <v>0</v>
      </c>
      <c r="AJ250" s="2">
        <v>0</v>
      </c>
      <c r="AT250" s="16"/>
      <c r="AU250" s="18">
        <f t="shared" si="26"/>
        <v>0</v>
      </c>
      <c r="AV250" s="15">
        <v>0</v>
      </c>
      <c r="AW250" s="2">
        <v>0</v>
      </c>
      <c r="BH250" s="18">
        <f t="shared" si="27"/>
        <v>0</v>
      </c>
      <c r="BI250" s="15">
        <v>0</v>
      </c>
      <c r="BJ250" s="2">
        <v>0</v>
      </c>
      <c r="BU250" s="18">
        <f t="shared" si="28"/>
        <v>0</v>
      </c>
      <c r="BV250" s="15">
        <v>0</v>
      </c>
      <c r="BW250" s="2">
        <v>0</v>
      </c>
      <c r="CH250" s="18">
        <f t="shared" si="29"/>
        <v>0</v>
      </c>
      <c r="CI250" s="15">
        <v>0</v>
      </c>
      <c r="CJ250" s="2">
        <v>0</v>
      </c>
      <c r="CU250" s="18">
        <f t="shared" si="30"/>
        <v>0</v>
      </c>
    </row>
    <row r="251" spans="1:99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79">
        <v>178</v>
      </c>
      <c r="G251" s="50" t="s">
        <v>300</v>
      </c>
      <c r="H251" s="43"/>
      <c r="I251" s="15">
        <v>0</v>
      </c>
      <c r="J251" s="2">
        <v>0</v>
      </c>
      <c r="T251" s="16"/>
      <c r="U251" s="18">
        <f t="shared" si="24"/>
        <v>0</v>
      </c>
      <c r="V251" s="15">
        <v>0</v>
      </c>
      <c r="W251" s="2">
        <v>0</v>
      </c>
      <c r="AG251" s="16"/>
      <c r="AH251" s="18">
        <f t="shared" si="25"/>
        <v>0</v>
      </c>
      <c r="AI251" s="15">
        <v>0</v>
      </c>
      <c r="AJ251" s="2">
        <v>0</v>
      </c>
      <c r="AT251" s="16"/>
      <c r="AU251" s="18">
        <f t="shared" si="26"/>
        <v>0</v>
      </c>
      <c r="AV251" s="15">
        <v>0</v>
      </c>
      <c r="AW251" s="2">
        <v>0</v>
      </c>
      <c r="BH251" s="18">
        <f t="shared" si="27"/>
        <v>0</v>
      </c>
      <c r="BI251" s="15">
        <v>0</v>
      </c>
      <c r="BJ251" s="2">
        <v>0</v>
      </c>
      <c r="BU251" s="18">
        <f t="shared" si="28"/>
        <v>0</v>
      </c>
      <c r="BV251" s="15">
        <v>0</v>
      </c>
      <c r="BW251" s="2">
        <v>0</v>
      </c>
      <c r="CH251" s="18">
        <f t="shared" si="29"/>
        <v>0</v>
      </c>
      <c r="CI251" s="15">
        <v>0</v>
      </c>
      <c r="CJ251" s="2">
        <v>0</v>
      </c>
      <c r="CU251" s="18">
        <f t="shared" si="30"/>
        <v>0</v>
      </c>
    </row>
    <row r="252" spans="1:99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79">
        <v>179</v>
      </c>
      <c r="G252" s="50" t="s">
        <v>301</v>
      </c>
      <c r="H252" s="43"/>
      <c r="I252" s="15">
        <v>0</v>
      </c>
      <c r="J252" s="2">
        <v>0</v>
      </c>
      <c r="T252" s="16"/>
      <c r="U252" s="18">
        <f t="shared" si="24"/>
        <v>0</v>
      </c>
      <c r="V252" s="15">
        <v>0</v>
      </c>
      <c r="W252" s="2">
        <v>0</v>
      </c>
      <c r="AG252" s="16"/>
      <c r="AH252" s="18">
        <f t="shared" si="25"/>
        <v>0</v>
      </c>
      <c r="AI252" s="15">
        <v>0</v>
      </c>
      <c r="AJ252" s="2">
        <v>0</v>
      </c>
      <c r="AT252" s="16"/>
      <c r="AU252" s="18">
        <f t="shared" si="26"/>
        <v>0</v>
      </c>
      <c r="AV252" s="15">
        <v>0</v>
      </c>
      <c r="AW252" s="2">
        <v>0</v>
      </c>
      <c r="BH252" s="18">
        <f t="shared" si="27"/>
        <v>0</v>
      </c>
      <c r="BI252" s="15">
        <v>0</v>
      </c>
      <c r="BJ252" s="2">
        <v>0</v>
      </c>
      <c r="BU252" s="18">
        <f t="shared" si="28"/>
        <v>0</v>
      </c>
      <c r="BV252" s="15">
        <v>0</v>
      </c>
      <c r="BW252" s="2">
        <v>0</v>
      </c>
      <c r="CH252" s="18">
        <f t="shared" si="29"/>
        <v>0</v>
      </c>
      <c r="CI252" s="15">
        <v>0</v>
      </c>
      <c r="CJ252" s="2">
        <v>0</v>
      </c>
      <c r="CU252" s="18">
        <f t="shared" si="30"/>
        <v>0</v>
      </c>
    </row>
    <row r="253" spans="1:99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79">
        <v>183</v>
      </c>
      <c r="G253" s="50" t="s">
        <v>302</v>
      </c>
      <c r="H253" s="43"/>
      <c r="I253" s="15">
        <v>0</v>
      </c>
      <c r="J253" s="2">
        <v>0</v>
      </c>
      <c r="T253" s="16"/>
      <c r="U253" s="18">
        <f t="shared" si="24"/>
        <v>0</v>
      </c>
      <c r="V253" s="15">
        <v>0</v>
      </c>
      <c r="W253" s="2">
        <v>0</v>
      </c>
      <c r="AG253" s="16"/>
      <c r="AH253" s="18">
        <f t="shared" si="25"/>
        <v>0</v>
      </c>
      <c r="AI253" s="15">
        <v>0</v>
      </c>
      <c r="AJ253" s="2">
        <v>0</v>
      </c>
      <c r="AT253" s="16"/>
      <c r="AU253" s="18">
        <f t="shared" si="26"/>
        <v>0</v>
      </c>
      <c r="AV253" s="15">
        <v>0</v>
      </c>
      <c r="AW253" s="2">
        <v>0</v>
      </c>
      <c r="BH253" s="18">
        <f t="shared" si="27"/>
        <v>0</v>
      </c>
      <c r="BI253" s="15">
        <v>0</v>
      </c>
      <c r="BJ253" s="2">
        <v>0</v>
      </c>
      <c r="BU253" s="18">
        <f t="shared" si="28"/>
        <v>0</v>
      </c>
      <c r="BV253" s="15">
        <v>0</v>
      </c>
      <c r="BW253" s="2">
        <v>0</v>
      </c>
      <c r="CH253" s="18">
        <f t="shared" si="29"/>
        <v>0</v>
      </c>
      <c r="CI253" s="15">
        <v>0</v>
      </c>
      <c r="CJ253" s="2">
        <v>0</v>
      </c>
      <c r="CU253" s="18">
        <f t="shared" si="30"/>
        <v>0</v>
      </c>
    </row>
    <row r="254" spans="1:99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79">
        <v>184</v>
      </c>
      <c r="G254" s="50" t="s">
        <v>303</v>
      </c>
      <c r="H254" s="43"/>
      <c r="I254" s="15">
        <v>0</v>
      </c>
      <c r="J254" s="2">
        <v>0</v>
      </c>
      <c r="T254" s="16"/>
      <c r="U254" s="18">
        <f t="shared" si="24"/>
        <v>0</v>
      </c>
      <c r="V254" s="15">
        <v>0</v>
      </c>
      <c r="W254" s="2">
        <v>0</v>
      </c>
      <c r="AG254" s="16"/>
      <c r="AH254" s="18">
        <f t="shared" si="25"/>
        <v>0</v>
      </c>
      <c r="AI254" s="15">
        <v>0</v>
      </c>
      <c r="AJ254" s="2">
        <v>0</v>
      </c>
      <c r="AT254" s="16"/>
      <c r="AU254" s="18">
        <f t="shared" si="26"/>
        <v>0</v>
      </c>
      <c r="AV254" s="15">
        <v>0</v>
      </c>
      <c r="AW254" s="2">
        <v>0</v>
      </c>
      <c r="BH254" s="18">
        <f t="shared" si="27"/>
        <v>0</v>
      </c>
      <c r="BI254" s="15">
        <v>0</v>
      </c>
      <c r="BJ254" s="2">
        <v>0</v>
      </c>
      <c r="BU254" s="18">
        <f t="shared" si="28"/>
        <v>0</v>
      </c>
      <c r="BV254" s="15">
        <v>0</v>
      </c>
      <c r="BW254" s="2">
        <v>0</v>
      </c>
      <c r="CH254" s="18">
        <f t="shared" si="29"/>
        <v>0</v>
      </c>
      <c r="CI254" s="15">
        <v>0</v>
      </c>
      <c r="CJ254" s="2">
        <v>0</v>
      </c>
      <c r="CU254" s="18">
        <f t="shared" si="30"/>
        <v>0</v>
      </c>
    </row>
    <row r="255" spans="1:99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79">
        <v>6764</v>
      </c>
      <c r="G255" s="50" t="s">
        <v>304</v>
      </c>
      <c r="H255" s="43"/>
      <c r="I255" s="15">
        <v>0</v>
      </c>
      <c r="J255" s="2">
        <v>0</v>
      </c>
      <c r="T255" s="16"/>
      <c r="U255" s="18">
        <f t="shared" si="24"/>
        <v>0</v>
      </c>
      <c r="V255" s="15">
        <v>0</v>
      </c>
      <c r="W255" s="2">
        <v>0</v>
      </c>
      <c r="AG255" s="16"/>
      <c r="AH255" s="18">
        <f t="shared" si="25"/>
        <v>0</v>
      </c>
      <c r="AI255" s="15">
        <v>0</v>
      </c>
      <c r="AJ255" s="2">
        <v>0</v>
      </c>
      <c r="AT255" s="16"/>
      <c r="AU255" s="18">
        <f t="shared" si="26"/>
        <v>0</v>
      </c>
      <c r="AV255" s="15">
        <v>0</v>
      </c>
      <c r="AW255" s="2">
        <v>0</v>
      </c>
      <c r="BH255" s="18">
        <f t="shared" si="27"/>
        <v>0</v>
      </c>
      <c r="BI255" s="15">
        <v>0</v>
      </c>
      <c r="BJ255" s="2">
        <v>0</v>
      </c>
      <c r="BU255" s="18">
        <f t="shared" si="28"/>
        <v>0</v>
      </c>
      <c r="BV255" s="15">
        <v>0</v>
      </c>
      <c r="BW255" s="2">
        <v>0</v>
      </c>
      <c r="CH255" s="18">
        <f t="shared" si="29"/>
        <v>0</v>
      </c>
      <c r="CI255" s="15">
        <v>0</v>
      </c>
      <c r="CJ255" s="2">
        <v>0</v>
      </c>
      <c r="CU255" s="18">
        <f t="shared" si="30"/>
        <v>0</v>
      </c>
    </row>
    <row r="256" spans="1:99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79">
        <v>31825</v>
      </c>
      <c r="G256" s="50" t="s">
        <v>305</v>
      </c>
      <c r="H256" s="43"/>
      <c r="I256" s="15">
        <v>0</v>
      </c>
      <c r="J256" s="2">
        <v>0</v>
      </c>
      <c r="T256" s="16"/>
      <c r="U256" s="18">
        <f t="shared" si="24"/>
        <v>0</v>
      </c>
      <c r="V256" s="15">
        <v>0</v>
      </c>
      <c r="W256" s="2">
        <v>0</v>
      </c>
      <c r="AG256" s="16"/>
      <c r="AH256" s="18">
        <f t="shared" si="25"/>
        <v>0</v>
      </c>
      <c r="AI256" s="15">
        <v>0</v>
      </c>
      <c r="AJ256" s="2">
        <v>0</v>
      </c>
      <c r="AT256" s="16"/>
      <c r="AU256" s="18">
        <f t="shared" si="26"/>
        <v>0</v>
      </c>
      <c r="AV256" s="15">
        <v>0</v>
      </c>
      <c r="AW256" s="2">
        <v>0</v>
      </c>
      <c r="BH256" s="18">
        <f t="shared" si="27"/>
        <v>0</v>
      </c>
      <c r="BI256" s="15">
        <v>0</v>
      </c>
      <c r="BJ256" s="2">
        <v>0</v>
      </c>
      <c r="BU256" s="18">
        <f t="shared" si="28"/>
        <v>0</v>
      </c>
      <c r="BV256" s="15">
        <v>0</v>
      </c>
      <c r="BW256" s="2">
        <v>0</v>
      </c>
      <c r="CH256" s="18">
        <f t="shared" si="29"/>
        <v>0</v>
      </c>
      <c r="CI256" s="15">
        <v>0</v>
      </c>
      <c r="CJ256" s="2">
        <v>0</v>
      </c>
      <c r="CU256" s="18">
        <f t="shared" si="30"/>
        <v>0</v>
      </c>
    </row>
    <row r="257" spans="1:99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79">
        <v>297</v>
      </c>
      <c r="G257" s="50" t="s">
        <v>306</v>
      </c>
      <c r="H257" s="43"/>
      <c r="I257" s="15">
        <v>0</v>
      </c>
      <c r="J257" s="2">
        <v>0</v>
      </c>
      <c r="T257" s="16"/>
      <c r="U257" s="18">
        <f t="shared" si="24"/>
        <v>0</v>
      </c>
      <c r="V257" s="15">
        <v>0</v>
      </c>
      <c r="W257" s="2">
        <v>0</v>
      </c>
      <c r="AG257" s="16"/>
      <c r="AH257" s="18">
        <f t="shared" si="25"/>
        <v>0</v>
      </c>
      <c r="AI257" s="15">
        <v>0</v>
      </c>
      <c r="AJ257" s="2">
        <v>0</v>
      </c>
      <c r="AT257" s="16"/>
      <c r="AU257" s="18">
        <f t="shared" si="26"/>
        <v>0</v>
      </c>
      <c r="AV257" s="15">
        <v>0</v>
      </c>
      <c r="AW257" s="2">
        <v>0</v>
      </c>
      <c r="BH257" s="18">
        <f t="shared" si="27"/>
        <v>0</v>
      </c>
      <c r="BI257" s="15">
        <v>0</v>
      </c>
      <c r="BJ257" s="2">
        <v>0</v>
      </c>
      <c r="BU257" s="18">
        <f t="shared" si="28"/>
        <v>0</v>
      </c>
      <c r="BV257" s="15">
        <v>0</v>
      </c>
      <c r="BW257" s="2">
        <v>0</v>
      </c>
      <c r="CH257" s="18">
        <f t="shared" si="29"/>
        <v>0</v>
      </c>
      <c r="CI257" s="15">
        <v>0</v>
      </c>
      <c r="CJ257" s="2">
        <v>0</v>
      </c>
      <c r="CU257" s="18">
        <f t="shared" si="30"/>
        <v>0</v>
      </c>
    </row>
    <row r="258" spans="1:99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33</v>
      </c>
      <c r="F258" s="79">
        <v>6964</v>
      </c>
      <c r="G258" s="50" t="s">
        <v>307</v>
      </c>
      <c r="H258" s="43"/>
      <c r="I258" s="15">
        <v>0</v>
      </c>
      <c r="J258" s="2">
        <v>0</v>
      </c>
      <c r="T258" s="16"/>
      <c r="U258" s="18">
        <f t="shared" si="24"/>
        <v>0</v>
      </c>
      <c r="V258" s="15">
        <v>0</v>
      </c>
      <c r="W258" s="2">
        <v>0</v>
      </c>
      <c r="AG258" s="16"/>
      <c r="AH258" s="18">
        <f t="shared" si="25"/>
        <v>0</v>
      </c>
      <c r="AI258" s="15">
        <v>0</v>
      </c>
      <c r="AJ258" s="2">
        <v>0</v>
      </c>
      <c r="AT258" s="16"/>
      <c r="AU258" s="18">
        <f t="shared" si="26"/>
        <v>0</v>
      </c>
      <c r="AV258" s="15">
        <v>0</v>
      </c>
      <c r="AW258" s="2">
        <v>0</v>
      </c>
      <c r="BH258" s="18">
        <f t="shared" si="27"/>
        <v>0</v>
      </c>
      <c r="BI258" s="15">
        <v>0</v>
      </c>
      <c r="BJ258" s="2">
        <v>0</v>
      </c>
      <c r="BU258" s="18">
        <f t="shared" si="28"/>
        <v>0</v>
      </c>
      <c r="BV258" s="15">
        <v>0</v>
      </c>
      <c r="BW258" s="2">
        <v>0</v>
      </c>
      <c r="CH258" s="18">
        <f t="shared" si="29"/>
        <v>0</v>
      </c>
      <c r="CI258" s="15">
        <v>0</v>
      </c>
      <c r="CJ258" s="2">
        <v>0</v>
      </c>
      <c r="CU258" s="18">
        <f t="shared" si="30"/>
        <v>0</v>
      </c>
    </row>
    <row r="259" spans="1:99" s="4" customFormat="1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135</v>
      </c>
      <c r="F259" s="79">
        <v>182</v>
      </c>
      <c r="G259" s="50" t="s">
        <v>308</v>
      </c>
      <c r="H259" s="43"/>
      <c r="I259" s="15">
        <v>0</v>
      </c>
      <c r="J259" s="2">
        <v>0</v>
      </c>
      <c r="K259" s="2"/>
      <c r="L259" s="2"/>
      <c r="M259" s="2"/>
      <c r="N259" s="2"/>
      <c r="O259" s="2"/>
      <c r="P259" s="2"/>
      <c r="Q259" s="2"/>
      <c r="R259" s="2"/>
      <c r="S259" s="2"/>
      <c r="T259" s="16"/>
      <c r="U259" s="18">
        <f t="shared" si="24"/>
        <v>0</v>
      </c>
      <c r="V259" s="15">
        <v>0</v>
      </c>
      <c r="W259" s="2">
        <v>0</v>
      </c>
      <c r="X259" s="2"/>
      <c r="Y259" s="2"/>
      <c r="Z259" s="2"/>
      <c r="AA259" s="2"/>
      <c r="AB259" s="2"/>
      <c r="AC259" s="2"/>
      <c r="AD259" s="2"/>
      <c r="AE259" s="2"/>
      <c r="AF259" s="2"/>
      <c r="AG259" s="16"/>
      <c r="AH259" s="18">
        <f t="shared" si="25"/>
        <v>0</v>
      </c>
      <c r="AI259" s="15">
        <v>0</v>
      </c>
      <c r="AJ259" s="2">
        <v>0</v>
      </c>
      <c r="AK259" s="2"/>
      <c r="AL259" s="2"/>
      <c r="AM259" s="2"/>
      <c r="AN259" s="2"/>
      <c r="AO259" s="2"/>
      <c r="AP259" s="2"/>
      <c r="AQ259" s="2"/>
      <c r="AR259" s="2"/>
      <c r="AS259" s="2"/>
      <c r="AT259" s="16"/>
      <c r="AU259" s="18">
        <f t="shared" si="26"/>
        <v>0</v>
      </c>
      <c r="AV259" s="15">
        <v>0</v>
      </c>
      <c r="AW259" s="2">
        <v>0</v>
      </c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18">
        <f t="shared" si="27"/>
        <v>0</v>
      </c>
      <c r="BI259" s="15">
        <v>0</v>
      </c>
      <c r="BJ259" s="2">
        <v>0</v>
      </c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18">
        <f t="shared" si="28"/>
        <v>0</v>
      </c>
      <c r="BV259" s="15">
        <v>0</v>
      </c>
      <c r="BW259" s="2">
        <v>0</v>
      </c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18">
        <f t="shared" si="29"/>
        <v>0</v>
      </c>
      <c r="CI259" s="15">
        <v>0</v>
      </c>
      <c r="CJ259" s="2">
        <v>0</v>
      </c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18">
        <f t="shared" si="30"/>
        <v>0</v>
      </c>
    </row>
    <row r="260" spans="1:99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79">
        <v>296</v>
      </c>
      <c r="G260" s="50" t="s">
        <v>309</v>
      </c>
      <c r="H260" s="43"/>
      <c r="I260" s="15">
        <v>0</v>
      </c>
      <c r="J260" s="2">
        <v>0</v>
      </c>
      <c r="T260" s="16"/>
      <c r="U260" s="18">
        <f t="shared" si="24"/>
        <v>0</v>
      </c>
      <c r="V260" s="15">
        <v>0</v>
      </c>
      <c r="W260" s="2">
        <v>0</v>
      </c>
      <c r="AG260" s="16"/>
      <c r="AH260" s="18">
        <f t="shared" si="25"/>
        <v>0</v>
      </c>
      <c r="AI260" s="15">
        <v>0</v>
      </c>
      <c r="AJ260" s="2">
        <v>0</v>
      </c>
      <c r="AT260" s="16"/>
      <c r="AU260" s="18">
        <f t="shared" si="26"/>
        <v>0</v>
      </c>
      <c r="AV260" s="15">
        <v>0</v>
      </c>
      <c r="AW260" s="2">
        <v>0</v>
      </c>
      <c r="BH260" s="18">
        <f t="shared" si="27"/>
        <v>0</v>
      </c>
      <c r="BI260" s="15">
        <v>0</v>
      </c>
      <c r="BJ260" s="2">
        <v>0</v>
      </c>
      <c r="BU260" s="18">
        <f t="shared" si="28"/>
        <v>0</v>
      </c>
      <c r="BV260" s="15">
        <v>0</v>
      </c>
      <c r="BW260" s="2">
        <v>0</v>
      </c>
      <c r="CH260" s="18">
        <f t="shared" si="29"/>
        <v>0</v>
      </c>
      <c r="CI260" s="15">
        <v>0</v>
      </c>
      <c r="CJ260" s="2">
        <v>0</v>
      </c>
      <c r="CU260" s="18">
        <f t="shared" si="30"/>
        <v>0</v>
      </c>
    </row>
    <row r="261" spans="1:99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33</v>
      </c>
      <c r="F261" s="79">
        <v>180</v>
      </c>
      <c r="G261" s="50" t="s">
        <v>310</v>
      </c>
      <c r="H261" s="43"/>
      <c r="I261" s="15">
        <v>0</v>
      </c>
      <c r="J261" s="2">
        <v>0</v>
      </c>
      <c r="T261" s="16"/>
      <c r="U261" s="18">
        <f t="shared" si="24"/>
        <v>0</v>
      </c>
      <c r="V261" s="15">
        <v>0</v>
      </c>
      <c r="W261" s="2">
        <v>0</v>
      </c>
      <c r="AG261" s="16"/>
      <c r="AH261" s="18">
        <f t="shared" si="25"/>
        <v>0</v>
      </c>
      <c r="AI261" s="15">
        <v>0</v>
      </c>
      <c r="AJ261" s="2">
        <v>0</v>
      </c>
      <c r="AT261" s="16"/>
      <c r="AU261" s="18">
        <f t="shared" si="26"/>
        <v>0</v>
      </c>
      <c r="AV261" s="15">
        <v>0</v>
      </c>
      <c r="AW261" s="2">
        <v>0</v>
      </c>
      <c r="BH261" s="18">
        <f t="shared" si="27"/>
        <v>0</v>
      </c>
      <c r="BI261" s="15">
        <v>0</v>
      </c>
      <c r="BJ261" s="2">
        <v>0</v>
      </c>
      <c r="BU261" s="18">
        <f t="shared" si="28"/>
        <v>0</v>
      </c>
      <c r="BV261" s="15">
        <v>0</v>
      </c>
      <c r="BW261" s="2">
        <v>0</v>
      </c>
      <c r="CH261" s="18">
        <f t="shared" si="29"/>
        <v>0</v>
      </c>
      <c r="CI261" s="15">
        <v>0</v>
      </c>
      <c r="CJ261" s="2">
        <v>0</v>
      </c>
      <c r="CU261" s="18">
        <f t="shared" si="30"/>
        <v>0</v>
      </c>
    </row>
    <row r="262" spans="1:99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59</v>
      </c>
      <c r="F262" s="79">
        <v>181</v>
      </c>
      <c r="G262" s="50" t="s">
        <v>311</v>
      </c>
      <c r="H262" s="43"/>
      <c r="I262" s="15">
        <v>0</v>
      </c>
      <c r="J262" s="2">
        <v>0</v>
      </c>
      <c r="T262" s="16"/>
      <c r="U262" s="18">
        <f t="shared" si="24"/>
        <v>0</v>
      </c>
      <c r="V262" s="15">
        <v>0</v>
      </c>
      <c r="W262" s="2">
        <v>0</v>
      </c>
      <c r="AG262" s="16"/>
      <c r="AH262" s="18">
        <f t="shared" si="25"/>
        <v>0</v>
      </c>
      <c r="AI262" s="15">
        <v>0</v>
      </c>
      <c r="AJ262" s="2">
        <v>0</v>
      </c>
      <c r="AT262" s="16"/>
      <c r="AU262" s="18">
        <f t="shared" si="26"/>
        <v>0</v>
      </c>
      <c r="AV262" s="15">
        <v>0</v>
      </c>
      <c r="AW262" s="2">
        <v>0</v>
      </c>
      <c r="BH262" s="18">
        <f t="shared" si="27"/>
        <v>0</v>
      </c>
      <c r="BI262" s="15">
        <v>0</v>
      </c>
      <c r="BJ262" s="2">
        <v>0</v>
      </c>
      <c r="BU262" s="18">
        <f t="shared" si="28"/>
        <v>0</v>
      </c>
      <c r="BV262" s="15">
        <v>0</v>
      </c>
      <c r="BW262" s="2">
        <v>0</v>
      </c>
      <c r="CH262" s="18">
        <f t="shared" si="29"/>
        <v>0</v>
      </c>
      <c r="CI262" s="15">
        <v>0</v>
      </c>
      <c r="CJ262" s="2">
        <v>0</v>
      </c>
      <c r="CU262" s="18">
        <f t="shared" si="30"/>
        <v>0</v>
      </c>
    </row>
    <row r="263" spans="1:99" ht="13.05" customHeight="1" x14ac:dyDescent="0.2">
      <c r="A263" s="47" t="s">
        <v>22</v>
      </c>
      <c r="B263" s="47" t="s">
        <v>296</v>
      </c>
      <c r="C263" s="47" t="s">
        <v>22</v>
      </c>
      <c r="D263" s="47" t="s">
        <v>296</v>
      </c>
      <c r="E263" s="48" t="s">
        <v>33</v>
      </c>
      <c r="F263" s="79">
        <v>26488</v>
      </c>
      <c r="G263" s="50" t="s">
        <v>312</v>
      </c>
      <c r="H263" s="43"/>
      <c r="I263" s="15">
        <v>0</v>
      </c>
      <c r="J263" s="2">
        <v>0</v>
      </c>
      <c r="T263" s="16"/>
      <c r="U263" s="18">
        <f t="shared" si="24"/>
        <v>0</v>
      </c>
      <c r="V263" s="15">
        <v>0</v>
      </c>
      <c r="W263" s="2">
        <v>0</v>
      </c>
      <c r="AG263" s="16"/>
      <c r="AH263" s="18">
        <f t="shared" si="25"/>
        <v>0</v>
      </c>
      <c r="AI263" s="15">
        <v>0</v>
      </c>
      <c r="AJ263" s="2">
        <v>0</v>
      </c>
      <c r="AT263" s="16"/>
      <c r="AU263" s="18">
        <f t="shared" si="26"/>
        <v>0</v>
      </c>
      <c r="AV263" s="15">
        <v>0</v>
      </c>
      <c r="AW263" s="2">
        <v>0</v>
      </c>
      <c r="BH263" s="18">
        <f t="shared" si="27"/>
        <v>0</v>
      </c>
      <c r="BI263" s="15">
        <v>0</v>
      </c>
      <c r="BJ263" s="2">
        <v>0</v>
      </c>
      <c r="BU263" s="18">
        <f t="shared" si="28"/>
        <v>0</v>
      </c>
      <c r="BV263" s="15">
        <v>0</v>
      </c>
      <c r="BW263" s="2">
        <v>0</v>
      </c>
      <c r="CH263" s="18">
        <f t="shared" si="29"/>
        <v>0</v>
      </c>
      <c r="CI263" s="15">
        <v>0</v>
      </c>
      <c r="CJ263" s="2">
        <v>0</v>
      </c>
      <c r="CU263" s="18">
        <f t="shared" si="30"/>
        <v>0</v>
      </c>
    </row>
    <row r="264" spans="1:99" s="4" customFormat="1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135</v>
      </c>
      <c r="F264" s="79">
        <v>171</v>
      </c>
      <c r="G264" s="50" t="s">
        <v>314</v>
      </c>
      <c r="H264" s="43"/>
      <c r="I264" s="15">
        <v>0</v>
      </c>
      <c r="J264" s="2">
        <v>0</v>
      </c>
      <c r="K264" s="2"/>
      <c r="L264" s="2"/>
      <c r="M264" s="2"/>
      <c r="N264" s="2"/>
      <c r="O264" s="2"/>
      <c r="P264" s="2"/>
      <c r="Q264" s="2"/>
      <c r="R264" s="2"/>
      <c r="S264" s="2"/>
      <c r="T264" s="16"/>
      <c r="U264" s="18">
        <f t="shared" ref="U264:U327" si="38">SUM(I264:T264)</f>
        <v>0</v>
      </c>
      <c r="V264" s="15">
        <v>0</v>
      </c>
      <c r="W264" s="2">
        <v>0</v>
      </c>
      <c r="X264" s="2"/>
      <c r="Y264" s="2"/>
      <c r="Z264" s="2"/>
      <c r="AA264" s="2"/>
      <c r="AB264" s="2"/>
      <c r="AC264" s="2"/>
      <c r="AD264" s="2"/>
      <c r="AE264" s="2"/>
      <c r="AF264" s="2"/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/>
      <c r="AL264" s="2"/>
      <c r="AM264" s="2"/>
      <c r="AN264" s="2"/>
      <c r="AO264" s="2"/>
      <c r="AP264" s="2"/>
      <c r="AQ264" s="2"/>
      <c r="AR264" s="2"/>
      <c r="AS264" s="2"/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18">
        <f t="shared" ref="BH264:BH327" si="41">SUM(AV264:BG264)</f>
        <v>0</v>
      </c>
      <c r="BI264" s="15">
        <v>0</v>
      </c>
      <c r="BJ264" s="2">
        <v>0</v>
      </c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18">
        <f t="shared" ref="BU264:BU327" si="42">SUM(BI264:BT264)</f>
        <v>0</v>
      </c>
      <c r="BV264" s="15">
        <v>0</v>
      </c>
      <c r="BW264" s="2">
        <v>0</v>
      </c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18">
        <f t="shared" ref="CH264:CH327" si="43">SUM(BV264:CG264)</f>
        <v>0</v>
      </c>
      <c r="CI264" s="15">
        <v>0</v>
      </c>
      <c r="CJ264" s="2">
        <v>0</v>
      </c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18">
        <f t="shared" ref="CU264:CU327" si="44">SUM(CI264:CT264)</f>
        <v>0</v>
      </c>
    </row>
    <row r="265" spans="1:99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79">
        <v>172</v>
      </c>
      <c r="G265" s="50" t="s">
        <v>315</v>
      </c>
      <c r="H265" s="43"/>
      <c r="I265" s="15">
        <v>0</v>
      </c>
      <c r="J265" s="2">
        <v>0</v>
      </c>
      <c r="T265" s="16"/>
      <c r="U265" s="18">
        <f t="shared" si="38"/>
        <v>0</v>
      </c>
      <c r="V265" s="15">
        <v>0</v>
      </c>
      <c r="W265" s="2">
        <v>0</v>
      </c>
      <c r="AG265" s="16"/>
      <c r="AH265" s="18">
        <f t="shared" si="39"/>
        <v>0</v>
      </c>
      <c r="AI265" s="15">
        <v>0</v>
      </c>
      <c r="AJ265" s="2">
        <v>0</v>
      </c>
      <c r="AT265" s="16"/>
      <c r="AU265" s="18">
        <f t="shared" si="40"/>
        <v>0</v>
      </c>
      <c r="AV265" s="15">
        <v>0</v>
      </c>
      <c r="AW265" s="2">
        <v>0</v>
      </c>
      <c r="BH265" s="18">
        <f t="shared" si="41"/>
        <v>0</v>
      </c>
      <c r="BI265" s="15">
        <v>0</v>
      </c>
      <c r="BJ265" s="2">
        <v>0</v>
      </c>
      <c r="BU265" s="18">
        <f t="shared" si="42"/>
        <v>0</v>
      </c>
      <c r="BV265" s="15">
        <v>0</v>
      </c>
      <c r="BW265" s="2">
        <v>0</v>
      </c>
      <c r="CH265" s="18">
        <f t="shared" si="43"/>
        <v>0</v>
      </c>
      <c r="CI265" s="15">
        <v>0</v>
      </c>
      <c r="CJ265" s="2">
        <v>0</v>
      </c>
      <c r="CU265" s="18">
        <f t="shared" si="44"/>
        <v>0</v>
      </c>
    </row>
    <row r="266" spans="1:99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79">
        <v>31639</v>
      </c>
      <c r="G266" s="50" t="s">
        <v>316</v>
      </c>
      <c r="H266" s="43"/>
      <c r="I266" s="15">
        <v>0</v>
      </c>
      <c r="J266" s="2">
        <v>0</v>
      </c>
      <c r="T266" s="16"/>
      <c r="U266" s="18">
        <f t="shared" si="38"/>
        <v>0</v>
      </c>
      <c r="V266" s="15">
        <v>0</v>
      </c>
      <c r="W266" s="2">
        <v>0</v>
      </c>
      <c r="AG266" s="16"/>
      <c r="AH266" s="18">
        <f t="shared" si="39"/>
        <v>0</v>
      </c>
      <c r="AI266" s="15">
        <v>0</v>
      </c>
      <c r="AJ266" s="2">
        <v>0</v>
      </c>
      <c r="AT266" s="16"/>
      <c r="AU266" s="18">
        <f t="shared" si="40"/>
        <v>0</v>
      </c>
      <c r="AV266" s="15">
        <v>0</v>
      </c>
      <c r="AW266" s="2">
        <v>0</v>
      </c>
      <c r="BH266" s="18">
        <f t="shared" si="41"/>
        <v>0</v>
      </c>
      <c r="BI266" s="15">
        <v>0</v>
      </c>
      <c r="BJ266" s="2">
        <v>0</v>
      </c>
      <c r="BU266" s="18">
        <f t="shared" si="42"/>
        <v>0</v>
      </c>
      <c r="BV266" s="15">
        <v>0</v>
      </c>
      <c r="BW266" s="2">
        <v>0</v>
      </c>
      <c r="CH266" s="18">
        <f t="shared" si="43"/>
        <v>0</v>
      </c>
      <c r="CI266" s="15">
        <v>0</v>
      </c>
      <c r="CJ266" s="2">
        <v>0</v>
      </c>
      <c r="CU266" s="18">
        <f t="shared" si="44"/>
        <v>0</v>
      </c>
    </row>
    <row r="267" spans="1:99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79">
        <v>173</v>
      </c>
      <c r="G267" s="50" t="s">
        <v>317</v>
      </c>
      <c r="H267" s="43"/>
      <c r="I267" s="15">
        <v>0</v>
      </c>
      <c r="J267" s="2">
        <v>0</v>
      </c>
      <c r="T267" s="16"/>
      <c r="U267" s="18">
        <f t="shared" si="38"/>
        <v>0</v>
      </c>
      <c r="V267" s="15">
        <v>0</v>
      </c>
      <c r="W267" s="2">
        <v>0</v>
      </c>
      <c r="AG267" s="16"/>
      <c r="AH267" s="18">
        <f t="shared" si="39"/>
        <v>0</v>
      </c>
      <c r="AI267" s="15">
        <v>0</v>
      </c>
      <c r="AJ267" s="2">
        <v>0</v>
      </c>
      <c r="AT267" s="16"/>
      <c r="AU267" s="18">
        <f t="shared" si="40"/>
        <v>0</v>
      </c>
      <c r="AV267" s="15">
        <v>0</v>
      </c>
      <c r="AW267" s="2">
        <v>0</v>
      </c>
      <c r="BH267" s="18">
        <f t="shared" si="41"/>
        <v>0</v>
      </c>
      <c r="BI267" s="15">
        <v>0</v>
      </c>
      <c r="BJ267" s="2">
        <v>0</v>
      </c>
      <c r="BU267" s="18">
        <f t="shared" si="42"/>
        <v>0</v>
      </c>
      <c r="BV267" s="15">
        <v>0</v>
      </c>
      <c r="BW267" s="2">
        <v>0</v>
      </c>
      <c r="CH267" s="18">
        <f t="shared" si="43"/>
        <v>0</v>
      </c>
      <c r="CI267" s="15">
        <v>0</v>
      </c>
      <c r="CJ267" s="2">
        <v>0</v>
      </c>
      <c r="CU267" s="18">
        <f t="shared" si="44"/>
        <v>0</v>
      </c>
    </row>
    <row r="268" spans="1:99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79">
        <v>174</v>
      </c>
      <c r="G268" s="50" t="s">
        <v>318</v>
      </c>
      <c r="H268" s="43"/>
      <c r="I268" s="15">
        <v>0</v>
      </c>
      <c r="J268" s="2">
        <v>0</v>
      </c>
      <c r="T268" s="16"/>
      <c r="U268" s="18">
        <f t="shared" si="38"/>
        <v>0</v>
      </c>
      <c r="V268" s="15">
        <v>0</v>
      </c>
      <c r="W268" s="2">
        <v>0</v>
      </c>
      <c r="AG268" s="16"/>
      <c r="AH268" s="18">
        <f t="shared" si="39"/>
        <v>0</v>
      </c>
      <c r="AI268" s="15">
        <v>0</v>
      </c>
      <c r="AJ268" s="2">
        <v>0</v>
      </c>
      <c r="AT268" s="16"/>
      <c r="AU268" s="18">
        <f t="shared" si="40"/>
        <v>0</v>
      </c>
      <c r="AV268" s="15">
        <v>0</v>
      </c>
      <c r="AW268" s="2">
        <v>0</v>
      </c>
      <c r="BH268" s="18">
        <f t="shared" si="41"/>
        <v>0</v>
      </c>
      <c r="BI268" s="15">
        <v>0</v>
      </c>
      <c r="BJ268" s="2">
        <v>0</v>
      </c>
      <c r="BU268" s="18">
        <f t="shared" si="42"/>
        <v>0</v>
      </c>
      <c r="BV268" s="15">
        <v>0</v>
      </c>
      <c r="BW268" s="2">
        <v>0</v>
      </c>
      <c r="CH268" s="18">
        <f t="shared" si="43"/>
        <v>0</v>
      </c>
      <c r="CI268" s="15">
        <v>0</v>
      </c>
      <c r="CJ268" s="2">
        <v>0</v>
      </c>
      <c r="CU268" s="18">
        <f t="shared" si="44"/>
        <v>0</v>
      </c>
    </row>
    <row r="269" spans="1:99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79">
        <v>175</v>
      </c>
      <c r="G269" s="50" t="s">
        <v>319</v>
      </c>
      <c r="H269" s="43"/>
      <c r="I269" s="15">
        <v>0</v>
      </c>
      <c r="J269" s="2">
        <v>0</v>
      </c>
      <c r="T269" s="16"/>
      <c r="U269" s="18">
        <f t="shared" si="38"/>
        <v>0</v>
      </c>
      <c r="V269" s="15">
        <v>0</v>
      </c>
      <c r="W269" s="2">
        <v>0</v>
      </c>
      <c r="AG269" s="16"/>
      <c r="AH269" s="18">
        <f t="shared" si="39"/>
        <v>0</v>
      </c>
      <c r="AI269" s="15">
        <v>0</v>
      </c>
      <c r="AJ269" s="2">
        <v>0</v>
      </c>
      <c r="AT269" s="16"/>
      <c r="AU269" s="18">
        <f t="shared" si="40"/>
        <v>0</v>
      </c>
      <c r="AV269" s="15">
        <v>0</v>
      </c>
      <c r="AW269" s="2">
        <v>0</v>
      </c>
      <c r="BH269" s="18">
        <f t="shared" si="41"/>
        <v>0</v>
      </c>
      <c r="BI269" s="15">
        <v>0</v>
      </c>
      <c r="BJ269" s="2">
        <v>0</v>
      </c>
      <c r="BU269" s="18">
        <f t="shared" si="42"/>
        <v>0</v>
      </c>
      <c r="BV269" s="15">
        <v>0</v>
      </c>
      <c r="BW269" s="2">
        <v>0</v>
      </c>
      <c r="CH269" s="18">
        <f t="shared" si="43"/>
        <v>0</v>
      </c>
      <c r="CI269" s="15">
        <v>0</v>
      </c>
      <c r="CJ269" s="2">
        <v>0</v>
      </c>
      <c r="CU269" s="18">
        <f t="shared" si="44"/>
        <v>0</v>
      </c>
    </row>
    <row r="270" spans="1:99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79">
        <v>7035</v>
      </c>
      <c r="G270" s="50" t="s">
        <v>320</v>
      </c>
      <c r="H270" s="43"/>
      <c r="I270" s="15">
        <v>0</v>
      </c>
      <c r="J270" s="2">
        <v>0</v>
      </c>
      <c r="T270" s="16"/>
      <c r="U270" s="18">
        <f t="shared" si="38"/>
        <v>0</v>
      </c>
      <c r="V270" s="15">
        <v>0</v>
      </c>
      <c r="W270" s="2">
        <v>0</v>
      </c>
      <c r="AG270" s="16"/>
      <c r="AH270" s="18">
        <f t="shared" si="39"/>
        <v>0</v>
      </c>
      <c r="AI270" s="15">
        <v>0</v>
      </c>
      <c r="AJ270" s="2">
        <v>0</v>
      </c>
      <c r="AT270" s="16"/>
      <c r="AU270" s="18">
        <f t="shared" si="40"/>
        <v>0</v>
      </c>
      <c r="AV270" s="15">
        <v>0</v>
      </c>
      <c r="AW270" s="2">
        <v>0</v>
      </c>
      <c r="BH270" s="18">
        <f t="shared" si="41"/>
        <v>0</v>
      </c>
      <c r="BI270" s="15">
        <v>0</v>
      </c>
      <c r="BJ270" s="2">
        <v>0</v>
      </c>
      <c r="BU270" s="18">
        <f t="shared" si="42"/>
        <v>0</v>
      </c>
      <c r="BV270" s="15">
        <v>0</v>
      </c>
      <c r="BW270" s="2">
        <v>0</v>
      </c>
      <c r="CH270" s="18">
        <f t="shared" si="43"/>
        <v>0</v>
      </c>
      <c r="CI270" s="15">
        <v>0</v>
      </c>
      <c r="CJ270" s="2">
        <v>0</v>
      </c>
      <c r="CU270" s="18">
        <f t="shared" si="44"/>
        <v>0</v>
      </c>
    </row>
    <row r="271" spans="1:99" ht="13.05" customHeight="1" x14ac:dyDescent="0.2">
      <c r="A271" s="47" t="s">
        <v>22</v>
      </c>
      <c r="B271" s="47" t="s">
        <v>313</v>
      </c>
      <c r="C271" s="47" t="s">
        <v>22</v>
      </c>
      <c r="D271" s="47" t="s">
        <v>313</v>
      </c>
      <c r="E271" s="48" t="s">
        <v>33</v>
      </c>
      <c r="F271" s="79">
        <v>26298</v>
      </c>
      <c r="G271" s="50" t="s">
        <v>321</v>
      </c>
      <c r="H271" s="43"/>
      <c r="I271" s="15">
        <v>0</v>
      </c>
      <c r="J271" s="2">
        <v>0</v>
      </c>
      <c r="T271" s="16"/>
      <c r="U271" s="18">
        <f t="shared" si="38"/>
        <v>0</v>
      </c>
      <c r="V271" s="15">
        <v>0</v>
      </c>
      <c r="W271" s="2">
        <v>0</v>
      </c>
      <c r="AG271" s="16"/>
      <c r="AH271" s="18">
        <f t="shared" si="39"/>
        <v>0</v>
      </c>
      <c r="AI271" s="15">
        <v>0</v>
      </c>
      <c r="AJ271" s="2">
        <v>0</v>
      </c>
      <c r="AT271" s="16"/>
      <c r="AU271" s="18">
        <f t="shared" si="40"/>
        <v>0</v>
      </c>
      <c r="AV271" s="15">
        <v>0</v>
      </c>
      <c r="AW271" s="2">
        <v>0</v>
      </c>
      <c r="BH271" s="18">
        <f t="shared" si="41"/>
        <v>0</v>
      </c>
      <c r="BI271" s="15">
        <v>0</v>
      </c>
      <c r="BJ271" s="2">
        <v>0</v>
      </c>
      <c r="BU271" s="18">
        <f t="shared" si="42"/>
        <v>0</v>
      </c>
      <c r="BV271" s="15">
        <v>0</v>
      </c>
      <c r="BW271" s="2">
        <v>0</v>
      </c>
      <c r="CH271" s="18">
        <f t="shared" si="43"/>
        <v>0</v>
      </c>
      <c r="CI271" s="15">
        <v>0</v>
      </c>
      <c r="CJ271" s="2">
        <v>0</v>
      </c>
      <c r="CU271" s="18">
        <f t="shared" si="44"/>
        <v>0</v>
      </c>
    </row>
    <row r="272" spans="1:99" s="5" customFormat="1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297</v>
      </c>
      <c r="F272" s="79">
        <v>150</v>
      </c>
      <c r="G272" s="50" t="s">
        <v>169</v>
      </c>
      <c r="H272" s="43"/>
      <c r="I272" s="15">
        <v>0</v>
      </c>
      <c r="J272" s="2">
        <v>0</v>
      </c>
      <c r="K272" s="2"/>
      <c r="L272" s="2"/>
      <c r="M272" s="2"/>
      <c r="N272" s="2"/>
      <c r="O272" s="2"/>
      <c r="P272" s="2"/>
      <c r="Q272" s="2"/>
      <c r="R272" s="2"/>
      <c r="S272" s="2"/>
      <c r="T272" s="16"/>
      <c r="U272" s="18">
        <f t="shared" si="38"/>
        <v>0</v>
      </c>
      <c r="V272" s="15">
        <v>0</v>
      </c>
      <c r="W272" s="2">
        <v>0</v>
      </c>
      <c r="X272" s="2"/>
      <c r="Y272" s="2"/>
      <c r="Z272" s="2"/>
      <c r="AA272" s="2"/>
      <c r="AB272" s="2"/>
      <c r="AC272" s="2"/>
      <c r="AD272" s="2"/>
      <c r="AE272" s="2"/>
      <c r="AF272" s="2"/>
      <c r="AG272" s="16"/>
      <c r="AH272" s="18">
        <f t="shared" si="39"/>
        <v>0</v>
      </c>
      <c r="AI272" s="15">
        <v>0</v>
      </c>
      <c r="AJ272" s="2">
        <v>0</v>
      </c>
      <c r="AK272" s="2"/>
      <c r="AL272" s="2"/>
      <c r="AM272" s="2"/>
      <c r="AN272" s="2"/>
      <c r="AO272" s="2"/>
      <c r="AP272" s="2"/>
      <c r="AQ272" s="2"/>
      <c r="AR272" s="2"/>
      <c r="AS272" s="2"/>
      <c r="AT272" s="16"/>
      <c r="AU272" s="18">
        <f t="shared" si="40"/>
        <v>0</v>
      </c>
      <c r="AV272" s="15">
        <v>0</v>
      </c>
      <c r="AW272" s="2">
        <v>0</v>
      </c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18">
        <f t="shared" si="41"/>
        <v>0</v>
      </c>
      <c r="BI272" s="15">
        <v>0</v>
      </c>
      <c r="BJ272" s="2">
        <v>0</v>
      </c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18">
        <f t="shared" si="42"/>
        <v>0</v>
      </c>
      <c r="BV272" s="15">
        <v>0</v>
      </c>
      <c r="BW272" s="2">
        <v>0</v>
      </c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18">
        <f t="shared" si="43"/>
        <v>0</v>
      </c>
      <c r="CI272" s="15">
        <v>0</v>
      </c>
      <c r="CJ272" s="2">
        <v>0</v>
      </c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18">
        <f t="shared" si="44"/>
        <v>0</v>
      </c>
    </row>
    <row r="273" spans="1:99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79">
        <v>151</v>
      </c>
      <c r="G273" s="50" t="s">
        <v>322</v>
      </c>
      <c r="H273" s="43"/>
      <c r="I273" s="15">
        <v>0</v>
      </c>
      <c r="J273" s="2">
        <v>0</v>
      </c>
      <c r="T273" s="16"/>
      <c r="U273" s="18">
        <f t="shared" si="38"/>
        <v>0</v>
      </c>
      <c r="V273" s="15">
        <v>0</v>
      </c>
      <c r="W273" s="2">
        <v>0</v>
      </c>
      <c r="AG273" s="16"/>
      <c r="AH273" s="18">
        <f t="shared" si="39"/>
        <v>0</v>
      </c>
      <c r="AI273" s="15">
        <v>0</v>
      </c>
      <c r="AJ273" s="2">
        <v>0</v>
      </c>
      <c r="AT273" s="16"/>
      <c r="AU273" s="18">
        <f t="shared" si="40"/>
        <v>0</v>
      </c>
      <c r="AV273" s="15">
        <v>0</v>
      </c>
      <c r="AW273" s="2">
        <v>0</v>
      </c>
      <c r="BH273" s="18">
        <f t="shared" si="41"/>
        <v>0</v>
      </c>
      <c r="BI273" s="15">
        <v>0</v>
      </c>
      <c r="BJ273" s="2">
        <v>0</v>
      </c>
      <c r="BU273" s="18">
        <f t="shared" si="42"/>
        <v>0</v>
      </c>
      <c r="BV273" s="15">
        <v>0</v>
      </c>
      <c r="BW273" s="2">
        <v>0</v>
      </c>
      <c r="CH273" s="18">
        <f t="shared" si="43"/>
        <v>0</v>
      </c>
      <c r="CI273" s="15">
        <v>0</v>
      </c>
      <c r="CJ273" s="2">
        <v>0</v>
      </c>
      <c r="CU273" s="18">
        <f t="shared" si="44"/>
        <v>0</v>
      </c>
    </row>
    <row r="274" spans="1:99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79">
        <v>152</v>
      </c>
      <c r="G274" s="50" t="s">
        <v>323</v>
      </c>
      <c r="H274" s="43"/>
      <c r="I274" s="15">
        <v>0</v>
      </c>
      <c r="J274" s="2">
        <v>0</v>
      </c>
      <c r="T274" s="16"/>
      <c r="U274" s="18">
        <f t="shared" si="38"/>
        <v>0</v>
      </c>
      <c r="V274" s="15">
        <v>0</v>
      </c>
      <c r="W274" s="2">
        <v>0</v>
      </c>
      <c r="AG274" s="16"/>
      <c r="AH274" s="18">
        <f t="shared" si="39"/>
        <v>0</v>
      </c>
      <c r="AI274" s="15">
        <v>0</v>
      </c>
      <c r="AJ274" s="2">
        <v>0</v>
      </c>
      <c r="AT274" s="16"/>
      <c r="AU274" s="18">
        <f t="shared" si="40"/>
        <v>0</v>
      </c>
      <c r="AV274" s="15">
        <v>0</v>
      </c>
      <c r="AW274" s="2">
        <v>0</v>
      </c>
      <c r="BH274" s="18">
        <f t="shared" si="41"/>
        <v>0</v>
      </c>
      <c r="BI274" s="15">
        <v>0</v>
      </c>
      <c r="BJ274" s="2">
        <v>0</v>
      </c>
      <c r="BU274" s="18">
        <f t="shared" si="42"/>
        <v>0</v>
      </c>
      <c r="BV274" s="15">
        <v>0</v>
      </c>
      <c r="BW274" s="2">
        <v>0</v>
      </c>
      <c r="CH274" s="18">
        <f t="shared" si="43"/>
        <v>0</v>
      </c>
      <c r="CI274" s="15">
        <v>0</v>
      </c>
      <c r="CJ274" s="2">
        <v>0</v>
      </c>
      <c r="CU274" s="18">
        <f t="shared" si="44"/>
        <v>0</v>
      </c>
    </row>
    <row r="275" spans="1:99" ht="13.05" customHeight="1" x14ac:dyDescent="0.2">
      <c r="A275" s="47" t="s">
        <v>169</v>
      </c>
      <c r="B275" s="47" t="s">
        <v>169</v>
      </c>
      <c r="C275" s="47" t="s">
        <v>169</v>
      </c>
      <c r="D275" s="47" t="s">
        <v>169</v>
      </c>
      <c r="E275" s="48" t="s">
        <v>33</v>
      </c>
      <c r="F275" s="79">
        <v>293</v>
      </c>
      <c r="G275" s="50" t="s">
        <v>324</v>
      </c>
      <c r="H275" s="43"/>
      <c r="I275" s="15">
        <v>0</v>
      </c>
      <c r="J275" s="2">
        <v>0</v>
      </c>
      <c r="T275" s="16"/>
      <c r="U275" s="18">
        <f t="shared" si="38"/>
        <v>0</v>
      </c>
      <c r="V275" s="15">
        <v>0</v>
      </c>
      <c r="W275" s="2">
        <v>0</v>
      </c>
      <c r="AG275" s="16"/>
      <c r="AH275" s="18">
        <f t="shared" si="39"/>
        <v>0</v>
      </c>
      <c r="AI275" s="15">
        <v>0</v>
      </c>
      <c r="AJ275" s="2">
        <v>0</v>
      </c>
      <c r="AT275" s="16"/>
      <c r="AU275" s="18">
        <f t="shared" si="40"/>
        <v>0</v>
      </c>
      <c r="AV275" s="15">
        <v>0</v>
      </c>
      <c r="AW275" s="2">
        <v>0</v>
      </c>
      <c r="BH275" s="18">
        <f t="shared" si="41"/>
        <v>0</v>
      </c>
      <c r="BI275" s="15">
        <v>0</v>
      </c>
      <c r="BJ275" s="2">
        <v>0</v>
      </c>
      <c r="BU275" s="18">
        <f t="shared" si="42"/>
        <v>0</v>
      </c>
      <c r="BV275" s="15">
        <v>0</v>
      </c>
      <c r="BW275" s="2">
        <v>0</v>
      </c>
      <c r="CH275" s="18">
        <f t="shared" si="43"/>
        <v>0</v>
      </c>
      <c r="CI275" s="15">
        <v>0</v>
      </c>
      <c r="CJ275" s="2">
        <v>0</v>
      </c>
      <c r="CU275" s="18">
        <f t="shared" si="44"/>
        <v>0</v>
      </c>
    </row>
    <row r="276" spans="1:99" s="6" customFormat="1" ht="13.05" customHeight="1" x14ac:dyDescent="0.2">
      <c r="A276" s="47" t="s">
        <v>169</v>
      </c>
      <c r="B276" s="47" t="s">
        <v>325</v>
      </c>
      <c r="C276" s="47" t="s">
        <v>169</v>
      </c>
      <c r="D276" s="47" t="s">
        <v>169</v>
      </c>
      <c r="E276" s="48" t="s">
        <v>135</v>
      </c>
      <c r="F276" s="79">
        <v>136</v>
      </c>
      <c r="G276" s="50" t="s">
        <v>326</v>
      </c>
      <c r="H276" s="43"/>
      <c r="I276" s="15">
        <v>0</v>
      </c>
      <c r="J276" s="2">
        <v>0</v>
      </c>
      <c r="K276" s="2"/>
      <c r="L276" s="2"/>
      <c r="M276" s="2"/>
      <c r="N276" s="2"/>
      <c r="O276" s="2"/>
      <c r="P276" s="2"/>
      <c r="Q276" s="2"/>
      <c r="R276" s="2"/>
      <c r="S276" s="2"/>
      <c r="T276" s="16"/>
      <c r="U276" s="18">
        <f t="shared" si="38"/>
        <v>0</v>
      </c>
      <c r="V276" s="15">
        <v>0</v>
      </c>
      <c r="W276" s="2">
        <v>0</v>
      </c>
      <c r="X276" s="2"/>
      <c r="Y276" s="2"/>
      <c r="Z276" s="2"/>
      <c r="AA276" s="2"/>
      <c r="AB276" s="2"/>
      <c r="AC276" s="2"/>
      <c r="AD276" s="2"/>
      <c r="AE276" s="2"/>
      <c r="AF276" s="2"/>
      <c r="AG276" s="16"/>
      <c r="AH276" s="18">
        <f t="shared" si="39"/>
        <v>0</v>
      </c>
      <c r="AI276" s="15">
        <v>0</v>
      </c>
      <c r="AJ276" s="2">
        <v>0</v>
      </c>
      <c r="AK276" s="2"/>
      <c r="AL276" s="2"/>
      <c r="AM276" s="2"/>
      <c r="AN276" s="2"/>
      <c r="AO276" s="2"/>
      <c r="AP276" s="2"/>
      <c r="AQ276" s="2"/>
      <c r="AR276" s="2"/>
      <c r="AS276" s="2"/>
      <c r="AT276" s="16"/>
      <c r="AU276" s="18">
        <f t="shared" si="40"/>
        <v>0</v>
      </c>
      <c r="AV276" s="15">
        <v>0</v>
      </c>
      <c r="AW276" s="2">
        <v>0</v>
      </c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18">
        <f t="shared" si="41"/>
        <v>0</v>
      </c>
      <c r="BI276" s="15">
        <v>0</v>
      </c>
      <c r="BJ276" s="2">
        <v>0</v>
      </c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18">
        <f t="shared" si="42"/>
        <v>0</v>
      </c>
      <c r="BV276" s="15">
        <v>0</v>
      </c>
      <c r="BW276" s="2">
        <v>0</v>
      </c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18">
        <f t="shared" si="43"/>
        <v>0</v>
      </c>
      <c r="CI276" s="15">
        <v>0</v>
      </c>
      <c r="CJ276" s="2">
        <v>0</v>
      </c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18">
        <f t="shared" si="44"/>
        <v>0</v>
      </c>
    </row>
    <row r="277" spans="1:99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79">
        <v>153</v>
      </c>
      <c r="G277" s="50" t="s">
        <v>328</v>
      </c>
      <c r="H277" s="43"/>
      <c r="I277" s="15">
        <v>0</v>
      </c>
      <c r="J277" s="2">
        <v>0</v>
      </c>
      <c r="T277" s="16"/>
      <c r="U277" s="18">
        <f t="shared" si="38"/>
        <v>0</v>
      </c>
      <c r="V277" s="15">
        <v>0</v>
      </c>
      <c r="W277" s="2">
        <v>0</v>
      </c>
      <c r="AG277" s="16"/>
      <c r="AH277" s="18">
        <f t="shared" si="39"/>
        <v>0</v>
      </c>
      <c r="AI277" s="15">
        <v>0</v>
      </c>
      <c r="AJ277" s="2">
        <v>0</v>
      </c>
      <c r="AT277" s="16"/>
      <c r="AU277" s="18">
        <f t="shared" si="40"/>
        <v>0</v>
      </c>
      <c r="AV277" s="15">
        <v>0</v>
      </c>
      <c r="AW277" s="2">
        <v>0</v>
      </c>
      <c r="BH277" s="18">
        <f t="shared" si="41"/>
        <v>0</v>
      </c>
      <c r="BI277" s="15">
        <v>0</v>
      </c>
      <c r="BJ277" s="2">
        <v>0</v>
      </c>
      <c r="BU277" s="18">
        <f t="shared" si="42"/>
        <v>0</v>
      </c>
      <c r="BV277" s="15">
        <v>0</v>
      </c>
      <c r="BW277" s="2">
        <v>0</v>
      </c>
      <c r="CH277" s="18">
        <f t="shared" si="43"/>
        <v>0</v>
      </c>
      <c r="CI277" s="15">
        <v>0</v>
      </c>
      <c r="CJ277" s="2">
        <v>0</v>
      </c>
      <c r="CU277" s="18">
        <f t="shared" si="44"/>
        <v>0</v>
      </c>
    </row>
    <row r="278" spans="1:99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33</v>
      </c>
      <c r="F278" s="79">
        <v>154</v>
      </c>
      <c r="G278" s="50" t="s">
        <v>329</v>
      </c>
      <c r="H278" s="43"/>
      <c r="I278" s="15">
        <v>0</v>
      </c>
      <c r="J278" s="2">
        <v>0</v>
      </c>
      <c r="T278" s="16"/>
      <c r="U278" s="18">
        <f t="shared" si="38"/>
        <v>0</v>
      </c>
      <c r="V278" s="15">
        <v>0</v>
      </c>
      <c r="W278" s="2">
        <v>0</v>
      </c>
      <c r="AG278" s="16"/>
      <c r="AH278" s="18">
        <f t="shared" si="39"/>
        <v>0</v>
      </c>
      <c r="AI278" s="15">
        <v>0</v>
      </c>
      <c r="AJ278" s="2">
        <v>0</v>
      </c>
      <c r="AT278" s="16"/>
      <c r="AU278" s="18">
        <f t="shared" si="40"/>
        <v>0</v>
      </c>
      <c r="AV278" s="15">
        <v>0</v>
      </c>
      <c r="AW278" s="2">
        <v>0</v>
      </c>
      <c r="BH278" s="18">
        <f t="shared" si="41"/>
        <v>0</v>
      </c>
      <c r="BI278" s="15">
        <v>0</v>
      </c>
      <c r="BJ278" s="2">
        <v>0</v>
      </c>
      <c r="BU278" s="18">
        <f t="shared" si="42"/>
        <v>0</v>
      </c>
      <c r="BV278" s="15">
        <v>0</v>
      </c>
      <c r="BW278" s="2">
        <v>0</v>
      </c>
      <c r="CH278" s="18">
        <f t="shared" si="43"/>
        <v>0</v>
      </c>
      <c r="CI278" s="15">
        <v>0</v>
      </c>
      <c r="CJ278" s="2">
        <v>0</v>
      </c>
      <c r="CU278" s="18">
        <f t="shared" si="44"/>
        <v>0</v>
      </c>
    </row>
    <row r="279" spans="1:99" s="7" customFormat="1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59</v>
      </c>
      <c r="F279" s="79">
        <v>155</v>
      </c>
      <c r="G279" s="50" t="s">
        <v>330</v>
      </c>
      <c r="H279" s="43"/>
      <c r="I279" s="15">
        <v>0</v>
      </c>
      <c r="J279" s="2">
        <v>0</v>
      </c>
      <c r="K279" s="2"/>
      <c r="L279" s="2"/>
      <c r="M279" s="2"/>
      <c r="N279" s="2"/>
      <c r="O279" s="2"/>
      <c r="P279" s="2"/>
      <c r="Q279" s="2"/>
      <c r="R279" s="2"/>
      <c r="S279" s="2"/>
      <c r="T279" s="16"/>
      <c r="U279" s="18">
        <f t="shared" si="38"/>
        <v>0</v>
      </c>
      <c r="V279" s="15">
        <v>0</v>
      </c>
      <c r="W279" s="2">
        <v>0</v>
      </c>
      <c r="X279" s="2"/>
      <c r="Y279" s="2"/>
      <c r="Z279" s="2"/>
      <c r="AA279" s="2"/>
      <c r="AB279" s="2"/>
      <c r="AC279" s="2"/>
      <c r="AD279" s="2"/>
      <c r="AE279" s="2"/>
      <c r="AF279" s="2"/>
      <c r="AG279" s="16"/>
      <c r="AH279" s="18">
        <f t="shared" si="39"/>
        <v>0</v>
      </c>
      <c r="AI279" s="15">
        <v>0</v>
      </c>
      <c r="AJ279" s="2">
        <v>0</v>
      </c>
      <c r="AK279" s="2"/>
      <c r="AL279" s="2"/>
      <c r="AM279" s="2"/>
      <c r="AN279" s="2"/>
      <c r="AO279" s="2"/>
      <c r="AP279" s="2"/>
      <c r="AQ279" s="2"/>
      <c r="AR279" s="2"/>
      <c r="AS279" s="2"/>
      <c r="AT279" s="16"/>
      <c r="AU279" s="18">
        <f t="shared" si="40"/>
        <v>0</v>
      </c>
      <c r="AV279" s="15">
        <v>0</v>
      </c>
      <c r="AW279" s="2">
        <v>0</v>
      </c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18">
        <f t="shared" si="41"/>
        <v>0</v>
      </c>
      <c r="BI279" s="15">
        <v>0</v>
      </c>
      <c r="BJ279" s="2">
        <v>0</v>
      </c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18">
        <f t="shared" si="42"/>
        <v>0</v>
      </c>
      <c r="BV279" s="15">
        <v>0</v>
      </c>
      <c r="BW279" s="2">
        <v>0</v>
      </c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18">
        <f t="shared" si="43"/>
        <v>0</v>
      </c>
      <c r="CI279" s="15">
        <v>0</v>
      </c>
      <c r="CJ279" s="2">
        <v>0</v>
      </c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18">
        <f t="shared" si="44"/>
        <v>0</v>
      </c>
    </row>
    <row r="280" spans="1:99" ht="13.05" customHeight="1" x14ac:dyDescent="0.2">
      <c r="A280" s="47" t="s">
        <v>169</v>
      </c>
      <c r="B280" s="47" t="s">
        <v>327</v>
      </c>
      <c r="C280" s="47" t="s">
        <v>169</v>
      </c>
      <c r="D280" s="47" t="s">
        <v>169</v>
      </c>
      <c r="E280" s="48" t="s">
        <v>33</v>
      </c>
      <c r="F280" s="79">
        <v>156</v>
      </c>
      <c r="G280" s="50" t="s">
        <v>331</v>
      </c>
      <c r="H280" s="43"/>
      <c r="I280" s="15">
        <v>0</v>
      </c>
      <c r="J280" s="2">
        <v>0</v>
      </c>
      <c r="T280" s="16"/>
      <c r="U280" s="18">
        <f t="shared" si="38"/>
        <v>0</v>
      </c>
      <c r="V280" s="15">
        <v>0</v>
      </c>
      <c r="W280" s="2">
        <v>0</v>
      </c>
      <c r="AG280" s="16"/>
      <c r="AH280" s="18">
        <f t="shared" si="39"/>
        <v>0</v>
      </c>
      <c r="AI280" s="15">
        <v>0</v>
      </c>
      <c r="AJ280" s="2">
        <v>0</v>
      </c>
      <c r="AT280" s="16"/>
      <c r="AU280" s="18">
        <f t="shared" si="40"/>
        <v>0</v>
      </c>
      <c r="AV280" s="15">
        <v>0</v>
      </c>
      <c r="AW280" s="2">
        <v>0</v>
      </c>
      <c r="BH280" s="18">
        <f t="shared" si="41"/>
        <v>0</v>
      </c>
      <c r="BI280" s="15">
        <v>0</v>
      </c>
      <c r="BJ280" s="2">
        <v>0</v>
      </c>
      <c r="BU280" s="18">
        <f t="shared" si="42"/>
        <v>0</v>
      </c>
      <c r="BV280" s="15">
        <v>0</v>
      </c>
      <c r="BW280" s="2">
        <v>0</v>
      </c>
      <c r="CH280" s="18">
        <f t="shared" si="43"/>
        <v>0</v>
      </c>
      <c r="CI280" s="15">
        <v>0</v>
      </c>
      <c r="CJ280" s="2">
        <v>0</v>
      </c>
      <c r="CU280" s="18">
        <f t="shared" si="44"/>
        <v>0</v>
      </c>
    </row>
    <row r="281" spans="1:99" s="6" customFormat="1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135</v>
      </c>
      <c r="F281" s="79">
        <v>137</v>
      </c>
      <c r="G281" s="50" t="s">
        <v>333</v>
      </c>
      <c r="H281" s="43"/>
      <c r="I281" s="15">
        <v>0</v>
      </c>
      <c r="J281" s="2">
        <v>0</v>
      </c>
      <c r="K281" s="2"/>
      <c r="L281" s="2"/>
      <c r="M281" s="2"/>
      <c r="N281" s="2"/>
      <c r="O281" s="2"/>
      <c r="P281" s="2"/>
      <c r="Q281" s="2"/>
      <c r="R281" s="2"/>
      <c r="S281" s="2"/>
      <c r="T281" s="16"/>
      <c r="U281" s="18">
        <f t="shared" si="38"/>
        <v>0</v>
      </c>
      <c r="V281" s="15">
        <v>0</v>
      </c>
      <c r="W281" s="2">
        <v>0</v>
      </c>
      <c r="X281" s="2"/>
      <c r="Y281" s="2"/>
      <c r="Z281" s="2"/>
      <c r="AA281" s="2"/>
      <c r="AB281" s="2"/>
      <c r="AC281" s="2"/>
      <c r="AD281" s="2"/>
      <c r="AE281" s="2"/>
      <c r="AF281" s="2"/>
      <c r="AG281" s="16"/>
      <c r="AH281" s="18">
        <f t="shared" si="39"/>
        <v>0</v>
      </c>
      <c r="AI281" s="15">
        <v>0</v>
      </c>
      <c r="AJ281" s="2">
        <v>0</v>
      </c>
      <c r="AK281" s="2"/>
      <c r="AL281" s="2"/>
      <c r="AM281" s="2"/>
      <c r="AN281" s="2"/>
      <c r="AO281" s="2"/>
      <c r="AP281" s="2"/>
      <c r="AQ281" s="2"/>
      <c r="AR281" s="2"/>
      <c r="AS281" s="2"/>
      <c r="AT281" s="16"/>
      <c r="AU281" s="18">
        <f t="shared" si="40"/>
        <v>0</v>
      </c>
      <c r="AV281" s="15">
        <v>0</v>
      </c>
      <c r="AW281" s="2">
        <v>0</v>
      </c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18">
        <f t="shared" si="41"/>
        <v>0</v>
      </c>
      <c r="BI281" s="15">
        <v>0</v>
      </c>
      <c r="BJ281" s="2">
        <v>0</v>
      </c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18">
        <f t="shared" si="42"/>
        <v>0</v>
      </c>
      <c r="BV281" s="15">
        <v>0</v>
      </c>
      <c r="BW281" s="2">
        <v>0</v>
      </c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18">
        <f t="shared" si="43"/>
        <v>0</v>
      </c>
      <c r="CI281" s="15">
        <v>0</v>
      </c>
      <c r="CJ281" s="2">
        <v>0</v>
      </c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18">
        <f t="shared" si="44"/>
        <v>0</v>
      </c>
    </row>
    <row r="282" spans="1:99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79">
        <v>139</v>
      </c>
      <c r="G282" s="50" t="s">
        <v>334</v>
      </c>
      <c r="H282" s="43"/>
      <c r="I282" s="15">
        <v>0</v>
      </c>
      <c r="J282" s="2">
        <v>0</v>
      </c>
      <c r="T282" s="16"/>
      <c r="U282" s="18">
        <f t="shared" si="38"/>
        <v>0</v>
      </c>
      <c r="V282" s="15">
        <v>0</v>
      </c>
      <c r="W282" s="2">
        <v>0</v>
      </c>
      <c r="AG282" s="16"/>
      <c r="AH282" s="18">
        <f t="shared" si="39"/>
        <v>0</v>
      </c>
      <c r="AI282" s="15">
        <v>0</v>
      </c>
      <c r="AJ282" s="2">
        <v>0</v>
      </c>
      <c r="AT282" s="16"/>
      <c r="AU282" s="18">
        <f t="shared" si="40"/>
        <v>0</v>
      </c>
      <c r="AV282" s="15">
        <v>0</v>
      </c>
      <c r="AW282" s="2">
        <v>0</v>
      </c>
      <c r="BH282" s="18">
        <f t="shared" si="41"/>
        <v>0</v>
      </c>
      <c r="BI282" s="15">
        <v>0</v>
      </c>
      <c r="BJ282" s="2">
        <v>0</v>
      </c>
      <c r="BU282" s="18">
        <f t="shared" si="42"/>
        <v>0</v>
      </c>
      <c r="BV282" s="15">
        <v>0</v>
      </c>
      <c r="BW282" s="2">
        <v>0</v>
      </c>
      <c r="CH282" s="18">
        <f t="shared" si="43"/>
        <v>0</v>
      </c>
      <c r="CI282" s="15">
        <v>0</v>
      </c>
      <c r="CJ282" s="2">
        <v>0</v>
      </c>
      <c r="CU282" s="18">
        <f t="shared" si="44"/>
        <v>0</v>
      </c>
    </row>
    <row r="283" spans="1:99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79">
        <v>140</v>
      </c>
      <c r="G283" s="50" t="s">
        <v>335</v>
      </c>
      <c r="H283" s="43"/>
      <c r="I283" s="15">
        <v>0</v>
      </c>
      <c r="J283" s="2">
        <v>0</v>
      </c>
      <c r="T283" s="16"/>
      <c r="U283" s="18">
        <f t="shared" si="38"/>
        <v>0</v>
      </c>
      <c r="V283" s="15">
        <v>0</v>
      </c>
      <c r="W283" s="2">
        <v>0</v>
      </c>
      <c r="AG283" s="16"/>
      <c r="AH283" s="18">
        <f t="shared" si="39"/>
        <v>0</v>
      </c>
      <c r="AI283" s="15">
        <v>0</v>
      </c>
      <c r="AJ283" s="2">
        <v>0</v>
      </c>
      <c r="AT283" s="16"/>
      <c r="AU283" s="18">
        <f t="shared" si="40"/>
        <v>0</v>
      </c>
      <c r="AV283" s="15">
        <v>0</v>
      </c>
      <c r="AW283" s="2">
        <v>0</v>
      </c>
      <c r="BH283" s="18">
        <f t="shared" si="41"/>
        <v>0</v>
      </c>
      <c r="BI283" s="15">
        <v>0</v>
      </c>
      <c r="BJ283" s="2">
        <v>0</v>
      </c>
      <c r="BU283" s="18">
        <f t="shared" si="42"/>
        <v>0</v>
      </c>
      <c r="BV283" s="15">
        <v>0</v>
      </c>
      <c r="BW283" s="2">
        <v>0</v>
      </c>
      <c r="CH283" s="18">
        <f t="shared" si="43"/>
        <v>0</v>
      </c>
      <c r="CI283" s="15">
        <v>0</v>
      </c>
      <c r="CJ283" s="2">
        <v>0</v>
      </c>
      <c r="CU283" s="18">
        <f t="shared" si="44"/>
        <v>0</v>
      </c>
    </row>
    <row r="284" spans="1:99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79">
        <v>141</v>
      </c>
      <c r="G284" s="50" t="s">
        <v>336</v>
      </c>
      <c r="H284" s="43"/>
      <c r="I284" s="15">
        <v>0</v>
      </c>
      <c r="J284" s="2">
        <v>0</v>
      </c>
      <c r="T284" s="16"/>
      <c r="U284" s="18">
        <f t="shared" si="38"/>
        <v>0</v>
      </c>
      <c r="V284" s="15">
        <v>0</v>
      </c>
      <c r="W284" s="2">
        <v>0</v>
      </c>
      <c r="AG284" s="16"/>
      <c r="AH284" s="18">
        <f t="shared" si="39"/>
        <v>0</v>
      </c>
      <c r="AI284" s="15">
        <v>0</v>
      </c>
      <c r="AJ284" s="2">
        <v>0</v>
      </c>
      <c r="AT284" s="16"/>
      <c r="AU284" s="18">
        <f t="shared" si="40"/>
        <v>0</v>
      </c>
      <c r="AV284" s="15">
        <v>0</v>
      </c>
      <c r="AW284" s="2">
        <v>0</v>
      </c>
      <c r="BH284" s="18">
        <f t="shared" si="41"/>
        <v>0</v>
      </c>
      <c r="BI284" s="15">
        <v>0</v>
      </c>
      <c r="BJ284" s="2">
        <v>0</v>
      </c>
      <c r="BU284" s="18">
        <f t="shared" si="42"/>
        <v>0</v>
      </c>
      <c r="BV284" s="15">
        <v>0</v>
      </c>
      <c r="BW284" s="2">
        <v>0</v>
      </c>
      <c r="CH284" s="18">
        <f t="shared" si="43"/>
        <v>0</v>
      </c>
      <c r="CI284" s="15">
        <v>0</v>
      </c>
      <c r="CJ284" s="2">
        <v>0</v>
      </c>
      <c r="CU284" s="18">
        <f t="shared" si="44"/>
        <v>0</v>
      </c>
    </row>
    <row r="285" spans="1:99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79">
        <v>6690</v>
      </c>
      <c r="G285" s="50" t="s">
        <v>337</v>
      </c>
      <c r="H285" s="43"/>
      <c r="I285" s="15">
        <v>0</v>
      </c>
      <c r="J285" s="2">
        <v>0</v>
      </c>
      <c r="T285" s="16"/>
      <c r="U285" s="18">
        <f t="shared" si="38"/>
        <v>0</v>
      </c>
      <c r="V285" s="15">
        <v>0</v>
      </c>
      <c r="W285" s="2">
        <v>0</v>
      </c>
      <c r="AG285" s="16"/>
      <c r="AH285" s="18">
        <f t="shared" si="39"/>
        <v>0</v>
      </c>
      <c r="AI285" s="15">
        <v>0</v>
      </c>
      <c r="AJ285" s="2">
        <v>0</v>
      </c>
      <c r="AT285" s="16"/>
      <c r="AU285" s="18">
        <f t="shared" si="40"/>
        <v>0</v>
      </c>
      <c r="AV285" s="15">
        <v>0</v>
      </c>
      <c r="AW285" s="2">
        <v>0</v>
      </c>
      <c r="BH285" s="18">
        <f t="shared" si="41"/>
        <v>0</v>
      </c>
      <c r="BI285" s="15">
        <v>0</v>
      </c>
      <c r="BJ285" s="2">
        <v>0</v>
      </c>
      <c r="BU285" s="18">
        <f t="shared" si="42"/>
        <v>0</v>
      </c>
      <c r="BV285" s="15">
        <v>0</v>
      </c>
      <c r="BW285" s="2">
        <v>0</v>
      </c>
      <c r="CH285" s="18">
        <f t="shared" si="43"/>
        <v>0</v>
      </c>
      <c r="CI285" s="15">
        <v>0</v>
      </c>
      <c r="CJ285" s="2">
        <v>0</v>
      </c>
      <c r="CU285" s="18">
        <f t="shared" si="44"/>
        <v>0</v>
      </c>
    </row>
    <row r="286" spans="1:99" ht="13.05" customHeight="1" x14ac:dyDescent="0.2">
      <c r="A286" s="47" t="s">
        <v>169</v>
      </c>
      <c r="B286" s="47" t="s">
        <v>332</v>
      </c>
      <c r="C286" s="47" t="s">
        <v>169</v>
      </c>
      <c r="D286" s="47" t="s">
        <v>169</v>
      </c>
      <c r="E286" s="48" t="s">
        <v>33</v>
      </c>
      <c r="F286" s="79">
        <v>138</v>
      </c>
      <c r="G286" s="50" t="s">
        <v>535</v>
      </c>
      <c r="H286" s="43"/>
      <c r="I286" s="15">
        <v>0</v>
      </c>
      <c r="J286" s="2">
        <v>0</v>
      </c>
      <c r="T286" s="16"/>
      <c r="U286" s="18">
        <f t="shared" si="38"/>
        <v>0</v>
      </c>
      <c r="V286" s="15">
        <v>0</v>
      </c>
      <c r="W286" s="2">
        <v>0</v>
      </c>
      <c r="AG286" s="16"/>
      <c r="AH286" s="18">
        <f t="shared" si="39"/>
        <v>0</v>
      </c>
      <c r="AI286" s="15">
        <v>0</v>
      </c>
      <c r="AJ286" s="2">
        <v>0</v>
      </c>
      <c r="AT286" s="16"/>
      <c r="AU286" s="18">
        <f t="shared" si="40"/>
        <v>0</v>
      </c>
      <c r="AV286" s="15">
        <v>0</v>
      </c>
      <c r="AW286" s="2">
        <v>0</v>
      </c>
      <c r="BH286" s="18">
        <f t="shared" si="41"/>
        <v>0</v>
      </c>
      <c r="BI286" s="15">
        <v>0</v>
      </c>
      <c r="BJ286" s="2">
        <v>0</v>
      </c>
      <c r="BU286" s="18">
        <f t="shared" si="42"/>
        <v>0</v>
      </c>
      <c r="BV286" s="15">
        <v>0</v>
      </c>
      <c r="BW286" s="2">
        <v>0</v>
      </c>
      <c r="CH286" s="18">
        <f t="shared" si="43"/>
        <v>0</v>
      </c>
      <c r="CI286" s="15">
        <v>0</v>
      </c>
      <c r="CJ286" s="2">
        <v>0</v>
      </c>
      <c r="CU286" s="18">
        <f t="shared" si="44"/>
        <v>0</v>
      </c>
    </row>
    <row r="287" spans="1:99" s="7" customFormat="1" ht="13.05" customHeight="1" x14ac:dyDescent="0.2">
      <c r="A287" s="47" t="s">
        <v>169</v>
      </c>
      <c r="B287" s="47" t="s">
        <v>338</v>
      </c>
      <c r="C287" s="47" t="s">
        <v>169</v>
      </c>
      <c r="D287" s="47" t="s">
        <v>169</v>
      </c>
      <c r="E287" s="48" t="s">
        <v>59</v>
      </c>
      <c r="F287" s="79">
        <v>129</v>
      </c>
      <c r="G287" s="50" t="s">
        <v>339</v>
      </c>
      <c r="H287" s="43"/>
      <c r="I287" s="15">
        <v>0</v>
      </c>
      <c r="J287" s="2">
        <v>0</v>
      </c>
      <c r="K287" s="2"/>
      <c r="L287" s="2"/>
      <c r="M287" s="2"/>
      <c r="N287" s="2"/>
      <c r="O287" s="2"/>
      <c r="P287" s="2"/>
      <c r="Q287" s="2"/>
      <c r="R287" s="2"/>
      <c r="S287" s="2"/>
      <c r="T287" s="16"/>
      <c r="U287" s="18">
        <f t="shared" si="38"/>
        <v>0</v>
      </c>
      <c r="V287" s="15">
        <v>0</v>
      </c>
      <c r="W287" s="2">
        <v>0</v>
      </c>
      <c r="X287" s="2"/>
      <c r="Y287" s="2"/>
      <c r="Z287" s="2"/>
      <c r="AA287" s="2"/>
      <c r="AB287" s="2"/>
      <c r="AC287" s="2"/>
      <c r="AD287" s="2"/>
      <c r="AE287" s="2"/>
      <c r="AF287" s="2"/>
      <c r="AG287" s="16"/>
      <c r="AH287" s="18">
        <f t="shared" si="39"/>
        <v>0</v>
      </c>
      <c r="AI287" s="15">
        <v>0</v>
      </c>
      <c r="AJ287" s="2">
        <v>0</v>
      </c>
      <c r="AK287" s="2"/>
      <c r="AL287" s="2"/>
      <c r="AM287" s="2"/>
      <c r="AN287" s="2"/>
      <c r="AO287" s="2"/>
      <c r="AP287" s="2"/>
      <c r="AQ287" s="2"/>
      <c r="AR287" s="2"/>
      <c r="AS287" s="2"/>
      <c r="AT287" s="16"/>
      <c r="AU287" s="18">
        <f t="shared" si="40"/>
        <v>0</v>
      </c>
      <c r="AV287" s="15">
        <v>0</v>
      </c>
      <c r="AW287" s="2">
        <v>0</v>
      </c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18">
        <f t="shared" si="41"/>
        <v>0</v>
      </c>
      <c r="BI287" s="15">
        <v>0</v>
      </c>
      <c r="BJ287" s="2">
        <v>0</v>
      </c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18">
        <f t="shared" si="42"/>
        <v>0</v>
      </c>
      <c r="BV287" s="15">
        <v>0</v>
      </c>
      <c r="BW287" s="2">
        <v>0</v>
      </c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18">
        <f t="shared" si="43"/>
        <v>0</v>
      </c>
      <c r="CI287" s="15">
        <v>0</v>
      </c>
      <c r="CJ287" s="2">
        <v>0</v>
      </c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18">
        <f t="shared" si="44"/>
        <v>0</v>
      </c>
    </row>
    <row r="288" spans="1:99" ht="13.05" customHeight="1" x14ac:dyDescent="0.2">
      <c r="A288" s="47" t="s">
        <v>169</v>
      </c>
      <c r="B288" s="47" t="s">
        <v>340</v>
      </c>
      <c r="C288" s="47" t="s">
        <v>169</v>
      </c>
      <c r="D288" s="47" t="s">
        <v>169</v>
      </c>
      <c r="E288" s="48" t="s">
        <v>33</v>
      </c>
      <c r="F288" s="79">
        <v>159</v>
      </c>
      <c r="G288" s="50" t="s">
        <v>341</v>
      </c>
      <c r="H288" s="43"/>
      <c r="I288" s="15">
        <v>0</v>
      </c>
      <c r="J288" s="2">
        <v>0</v>
      </c>
      <c r="T288" s="16"/>
      <c r="U288" s="18">
        <f t="shared" si="38"/>
        <v>0</v>
      </c>
      <c r="V288" s="15">
        <v>0</v>
      </c>
      <c r="W288" s="2">
        <v>0</v>
      </c>
      <c r="AG288" s="16"/>
      <c r="AH288" s="18">
        <f t="shared" si="39"/>
        <v>0</v>
      </c>
      <c r="AI288" s="15">
        <v>0</v>
      </c>
      <c r="AJ288" s="2">
        <v>0</v>
      </c>
      <c r="AT288" s="16"/>
      <c r="AU288" s="18">
        <f t="shared" si="40"/>
        <v>0</v>
      </c>
      <c r="AV288" s="15">
        <v>0</v>
      </c>
      <c r="AW288" s="2">
        <v>0</v>
      </c>
      <c r="BH288" s="18">
        <f t="shared" si="41"/>
        <v>0</v>
      </c>
      <c r="BI288" s="15">
        <v>0</v>
      </c>
      <c r="BJ288" s="2">
        <v>0</v>
      </c>
      <c r="BU288" s="18">
        <f t="shared" si="42"/>
        <v>0</v>
      </c>
      <c r="BV288" s="15">
        <v>0</v>
      </c>
      <c r="BW288" s="2">
        <v>0</v>
      </c>
      <c r="CH288" s="18">
        <f t="shared" si="43"/>
        <v>0</v>
      </c>
      <c r="CI288" s="15">
        <v>0</v>
      </c>
      <c r="CJ288" s="2">
        <v>0</v>
      </c>
      <c r="CU288" s="18">
        <f t="shared" si="44"/>
        <v>0</v>
      </c>
    </row>
    <row r="289" spans="1:99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79">
        <v>130</v>
      </c>
      <c r="G289" s="50" t="s">
        <v>342</v>
      </c>
      <c r="H289" s="43"/>
      <c r="I289" s="15">
        <v>0</v>
      </c>
      <c r="J289" s="2">
        <v>0</v>
      </c>
      <c r="T289" s="16"/>
      <c r="U289" s="18">
        <f t="shared" si="38"/>
        <v>0</v>
      </c>
      <c r="V289" s="15">
        <v>0</v>
      </c>
      <c r="W289" s="2">
        <v>0</v>
      </c>
      <c r="AG289" s="16"/>
      <c r="AH289" s="18">
        <f t="shared" si="39"/>
        <v>0</v>
      </c>
      <c r="AI289" s="15">
        <v>0</v>
      </c>
      <c r="AJ289" s="2">
        <v>0</v>
      </c>
      <c r="AT289" s="16"/>
      <c r="AU289" s="18">
        <f t="shared" si="40"/>
        <v>0</v>
      </c>
      <c r="AV289" s="15">
        <v>0</v>
      </c>
      <c r="AW289" s="2">
        <v>0</v>
      </c>
      <c r="BH289" s="18">
        <f t="shared" si="41"/>
        <v>0</v>
      </c>
      <c r="BI289" s="15">
        <v>0</v>
      </c>
      <c r="BJ289" s="2">
        <v>0</v>
      </c>
      <c r="BU289" s="18">
        <f t="shared" si="42"/>
        <v>0</v>
      </c>
      <c r="BV289" s="15">
        <v>0</v>
      </c>
      <c r="BW289" s="2">
        <v>0</v>
      </c>
      <c r="CH289" s="18">
        <f t="shared" si="43"/>
        <v>0</v>
      </c>
      <c r="CI289" s="15">
        <v>0</v>
      </c>
      <c r="CJ289" s="2">
        <v>0</v>
      </c>
      <c r="CU289" s="18">
        <f t="shared" si="44"/>
        <v>0</v>
      </c>
    </row>
    <row r="290" spans="1:99" ht="13.05" customHeight="1" x14ac:dyDescent="0.2">
      <c r="A290" s="47" t="s">
        <v>169</v>
      </c>
      <c r="B290" s="47" t="s">
        <v>338</v>
      </c>
      <c r="C290" s="47" t="s">
        <v>169</v>
      </c>
      <c r="D290" s="47" t="s">
        <v>169</v>
      </c>
      <c r="E290" s="48" t="s">
        <v>33</v>
      </c>
      <c r="F290" s="79">
        <v>131</v>
      </c>
      <c r="G290" s="50" t="s">
        <v>343</v>
      </c>
      <c r="H290" s="43"/>
      <c r="I290" s="15">
        <v>0</v>
      </c>
      <c r="J290" s="2">
        <v>0</v>
      </c>
      <c r="T290" s="16"/>
      <c r="U290" s="18">
        <f t="shared" si="38"/>
        <v>0</v>
      </c>
      <c r="V290" s="15">
        <v>0</v>
      </c>
      <c r="W290" s="2">
        <v>0</v>
      </c>
      <c r="AG290" s="16"/>
      <c r="AH290" s="18">
        <f t="shared" si="39"/>
        <v>0</v>
      </c>
      <c r="AI290" s="15">
        <v>0</v>
      </c>
      <c r="AJ290" s="2">
        <v>0</v>
      </c>
      <c r="AT290" s="16"/>
      <c r="AU290" s="18">
        <f t="shared" si="40"/>
        <v>0</v>
      </c>
      <c r="AV290" s="15">
        <v>0</v>
      </c>
      <c r="AW290" s="2">
        <v>0</v>
      </c>
      <c r="BH290" s="18">
        <f t="shared" si="41"/>
        <v>0</v>
      </c>
      <c r="BI290" s="15">
        <v>0</v>
      </c>
      <c r="BJ290" s="2">
        <v>0</v>
      </c>
      <c r="BU290" s="18">
        <f t="shared" si="42"/>
        <v>0</v>
      </c>
      <c r="BV290" s="15">
        <v>0</v>
      </c>
      <c r="BW290" s="2">
        <v>0</v>
      </c>
      <c r="CH290" s="18">
        <f t="shared" si="43"/>
        <v>0</v>
      </c>
      <c r="CI290" s="15">
        <v>0</v>
      </c>
      <c r="CJ290" s="2">
        <v>0</v>
      </c>
      <c r="CU290" s="18">
        <f t="shared" si="44"/>
        <v>0</v>
      </c>
    </row>
    <row r="291" spans="1:99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79">
        <v>157</v>
      </c>
      <c r="G291" s="50" t="s">
        <v>345</v>
      </c>
      <c r="H291" s="43"/>
      <c r="I291" s="15">
        <v>0</v>
      </c>
      <c r="J291" s="2">
        <v>0</v>
      </c>
      <c r="T291" s="16"/>
      <c r="U291" s="18">
        <f t="shared" si="38"/>
        <v>0</v>
      </c>
      <c r="V291" s="15">
        <v>0</v>
      </c>
      <c r="W291" s="2">
        <v>0</v>
      </c>
      <c r="AG291" s="16"/>
      <c r="AH291" s="18">
        <f t="shared" si="39"/>
        <v>0</v>
      </c>
      <c r="AI291" s="15">
        <v>0</v>
      </c>
      <c r="AJ291" s="2">
        <v>0</v>
      </c>
      <c r="AT291" s="16"/>
      <c r="AU291" s="18">
        <f t="shared" si="40"/>
        <v>0</v>
      </c>
      <c r="AV291" s="15">
        <v>0</v>
      </c>
      <c r="AW291" s="2">
        <v>0</v>
      </c>
      <c r="BH291" s="18">
        <f t="shared" si="41"/>
        <v>0</v>
      </c>
      <c r="BI291" s="15">
        <v>0</v>
      </c>
      <c r="BJ291" s="2">
        <v>0</v>
      </c>
      <c r="BU291" s="18">
        <f t="shared" si="42"/>
        <v>0</v>
      </c>
      <c r="BV291" s="15">
        <v>0</v>
      </c>
      <c r="BW291" s="2">
        <v>0</v>
      </c>
      <c r="CH291" s="18">
        <f t="shared" si="43"/>
        <v>0</v>
      </c>
      <c r="CI291" s="15">
        <v>0</v>
      </c>
      <c r="CJ291" s="2">
        <v>0</v>
      </c>
      <c r="CU291" s="18">
        <f t="shared" si="44"/>
        <v>0</v>
      </c>
    </row>
    <row r="292" spans="1:99" ht="13.05" customHeight="1" x14ac:dyDescent="0.2">
      <c r="A292" s="47" t="s">
        <v>169</v>
      </c>
      <c r="B292" s="47" t="s">
        <v>344</v>
      </c>
      <c r="C292" s="47" t="s">
        <v>169</v>
      </c>
      <c r="D292" s="47" t="s">
        <v>169</v>
      </c>
      <c r="E292" s="48" t="s">
        <v>33</v>
      </c>
      <c r="F292" s="79">
        <v>158</v>
      </c>
      <c r="G292" s="50" t="s">
        <v>346</v>
      </c>
      <c r="H292" s="43"/>
      <c r="I292" s="15">
        <v>0</v>
      </c>
      <c r="J292" s="2">
        <v>0</v>
      </c>
      <c r="T292" s="16"/>
      <c r="U292" s="18">
        <f t="shared" si="38"/>
        <v>0</v>
      </c>
      <c r="V292" s="15">
        <v>0</v>
      </c>
      <c r="W292" s="2">
        <v>0</v>
      </c>
      <c r="AG292" s="16"/>
      <c r="AH292" s="18">
        <f t="shared" si="39"/>
        <v>0</v>
      </c>
      <c r="AI292" s="15">
        <v>0</v>
      </c>
      <c r="AJ292" s="2">
        <v>0</v>
      </c>
      <c r="AT292" s="16"/>
      <c r="AU292" s="18">
        <f t="shared" si="40"/>
        <v>0</v>
      </c>
      <c r="AV292" s="15">
        <v>0</v>
      </c>
      <c r="AW292" s="2">
        <v>0</v>
      </c>
      <c r="BH292" s="18">
        <f t="shared" si="41"/>
        <v>0</v>
      </c>
      <c r="BI292" s="15">
        <v>0</v>
      </c>
      <c r="BJ292" s="2">
        <v>0</v>
      </c>
      <c r="BU292" s="18">
        <f t="shared" si="42"/>
        <v>0</v>
      </c>
      <c r="BV292" s="15">
        <v>0</v>
      </c>
      <c r="BW292" s="2">
        <v>0</v>
      </c>
      <c r="CH292" s="18">
        <f t="shared" si="43"/>
        <v>0</v>
      </c>
      <c r="CI292" s="15">
        <v>0</v>
      </c>
      <c r="CJ292" s="2">
        <v>0</v>
      </c>
      <c r="CU292" s="18">
        <f t="shared" si="44"/>
        <v>0</v>
      </c>
    </row>
    <row r="293" spans="1:99" s="6" customFormat="1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135</v>
      </c>
      <c r="F293" s="79">
        <v>146</v>
      </c>
      <c r="G293" s="50" t="s">
        <v>348</v>
      </c>
      <c r="H293" s="43"/>
      <c r="I293" s="15">
        <v>0</v>
      </c>
      <c r="J293" s="2">
        <v>0</v>
      </c>
      <c r="K293" s="2"/>
      <c r="L293" s="2"/>
      <c r="M293" s="2"/>
      <c r="N293" s="2"/>
      <c r="O293" s="2"/>
      <c r="P293" s="2"/>
      <c r="Q293" s="2"/>
      <c r="R293" s="2"/>
      <c r="S293" s="2"/>
      <c r="T293" s="16"/>
      <c r="U293" s="18">
        <f t="shared" si="38"/>
        <v>0</v>
      </c>
      <c r="V293" s="15">
        <v>0</v>
      </c>
      <c r="W293" s="2">
        <v>0</v>
      </c>
      <c r="X293" s="2"/>
      <c r="Y293" s="2"/>
      <c r="Z293" s="2"/>
      <c r="AA293" s="2"/>
      <c r="AB293" s="2"/>
      <c r="AC293" s="2"/>
      <c r="AD293" s="2"/>
      <c r="AE293" s="2"/>
      <c r="AF293" s="2"/>
      <c r="AG293" s="16"/>
      <c r="AH293" s="18">
        <f t="shared" si="39"/>
        <v>0</v>
      </c>
      <c r="AI293" s="15">
        <v>0</v>
      </c>
      <c r="AJ293" s="2">
        <v>0</v>
      </c>
      <c r="AK293" s="2"/>
      <c r="AL293" s="2"/>
      <c r="AM293" s="2"/>
      <c r="AN293" s="2"/>
      <c r="AO293" s="2"/>
      <c r="AP293" s="2"/>
      <c r="AQ293" s="2"/>
      <c r="AR293" s="2"/>
      <c r="AS293" s="2"/>
      <c r="AT293" s="16"/>
      <c r="AU293" s="18">
        <f t="shared" si="40"/>
        <v>0</v>
      </c>
      <c r="AV293" s="15">
        <v>0</v>
      </c>
      <c r="AW293" s="2">
        <v>0</v>
      </c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18">
        <f t="shared" si="41"/>
        <v>0</v>
      </c>
      <c r="BI293" s="15">
        <v>0</v>
      </c>
      <c r="BJ293" s="2">
        <v>0</v>
      </c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18">
        <f t="shared" si="42"/>
        <v>0</v>
      </c>
      <c r="BV293" s="15">
        <v>0</v>
      </c>
      <c r="BW293" s="2">
        <v>0</v>
      </c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18">
        <f t="shared" si="43"/>
        <v>0</v>
      </c>
      <c r="CI293" s="15">
        <v>0</v>
      </c>
      <c r="CJ293" s="2">
        <v>0</v>
      </c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18">
        <f t="shared" si="44"/>
        <v>0</v>
      </c>
    </row>
    <row r="294" spans="1:99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79">
        <v>147</v>
      </c>
      <c r="G294" s="50" t="s">
        <v>349</v>
      </c>
      <c r="H294" s="43"/>
      <c r="I294" s="15">
        <v>0</v>
      </c>
      <c r="J294" s="2">
        <v>0</v>
      </c>
      <c r="T294" s="16"/>
      <c r="U294" s="18">
        <f t="shared" si="38"/>
        <v>0</v>
      </c>
      <c r="V294" s="15">
        <v>0</v>
      </c>
      <c r="W294" s="2">
        <v>0</v>
      </c>
      <c r="AG294" s="16"/>
      <c r="AH294" s="18">
        <f t="shared" si="39"/>
        <v>0</v>
      </c>
      <c r="AI294" s="15">
        <v>0</v>
      </c>
      <c r="AJ294" s="2">
        <v>0</v>
      </c>
      <c r="AT294" s="16"/>
      <c r="AU294" s="18">
        <f t="shared" si="40"/>
        <v>0</v>
      </c>
      <c r="AV294" s="15">
        <v>0</v>
      </c>
      <c r="AW294" s="2">
        <v>0</v>
      </c>
      <c r="BH294" s="18">
        <f t="shared" si="41"/>
        <v>0</v>
      </c>
      <c r="BI294" s="15">
        <v>0</v>
      </c>
      <c r="BJ294" s="2">
        <v>0</v>
      </c>
      <c r="BU294" s="18">
        <f t="shared" si="42"/>
        <v>0</v>
      </c>
      <c r="BV294" s="15">
        <v>0</v>
      </c>
      <c r="BW294" s="2">
        <v>0</v>
      </c>
      <c r="CH294" s="18">
        <f t="shared" si="43"/>
        <v>0</v>
      </c>
      <c r="CI294" s="15">
        <v>0</v>
      </c>
      <c r="CJ294" s="2">
        <v>0</v>
      </c>
      <c r="CU294" s="18">
        <f t="shared" si="44"/>
        <v>0</v>
      </c>
    </row>
    <row r="295" spans="1:99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79">
        <v>149</v>
      </c>
      <c r="G295" s="50" t="s">
        <v>350</v>
      </c>
      <c r="H295" s="43"/>
      <c r="I295" s="15">
        <v>0</v>
      </c>
      <c r="J295" s="2">
        <v>0</v>
      </c>
      <c r="T295" s="16"/>
      <c r="U295" s="18">
        <f t="shared" si="38"/>
        <v>0</v>
      </c>
      <c r="V295" s="15">
        <v>0</v>
      </c>
      <c r="W295" s="2">
        <v>0</v>
      </c>
      <c r="AG295" s="16"/>
      <c r="AH295" s="18">
        <f t="shared" si="39"/>
        <v>0</v>
      </c>
      <c r="AI295" s="15">
        <v>0</v>
      </c>
      <c r="AJ295" s="2">
        <v>0</v>
      </c>
      <c r="AT295" s="16"/>
      <c r="AU295" s="18">
        <f t="shared" si="40"/>
        <v>0</v>
      </c>
      <c r="AV295" s="15">
        <v>0</v>
      </c>
      <c r="AW295" s="2">
        <v>0</v>
      </c>
      <c r="BH295" s="18">
        <f t="shared" si="41"/>
        <v>0</v>
      </c>
      <c r="BI295" s="15">
        <v>0</v>
      </c>
      <c r="BJ295" s="2">
        <v>0</v>
      </c>
      <c r="BU295" s="18">
        <f t="shared" si="42"/>
        <v>0</v>
      </c>
      <c r="BV295" s="15">
        <v>0</v>
      </c>
      <c r="BW295" s="2">
        <v>0</v>
      </c>
      <c r="CH295" s="18">
        <f t="shared" si="43"/>
        <v>0</v>
      </c>
      <c r="CI295" s="15">
        <v>0</v>
      </c>
      <c r="CJ295" s="2">
        <v>0</v>
      </c>
      <c r="CU295" s="18">
        <f t="shared" si="44"/>
        <v>0</v>
      </c>
    </row>
    <row r="296" spans="1:99" ht="13.05" customHeight="1" x14ac:dyDescent="0.2">
      <c r="A296" s="47" t="s">
        <v>169</v>
      </c>
      <c r="B296" s="47" t="s">
        <v>347</v>
      </c>
      <c r="C296" s="47" t="s">
        <v>169</v>
      </c>
      <c r="D296" s="47" t="s">
        <v>348</v>
      </c>
      <c r="E296" s="48" t="s">
        <v>33</v>
      </c>
      <c r="F296" s="79">
        <v>148</v>
      </c>
      <c r="G296" s="50" t="s">
        <v>278</v>
      </c>
      <c r="H296" s="43"/>
      <c r="I296" s="15">
        <v>0</v>
      </c>
      <c r="J296" s="2">
        <v>0</v>
      </c>
      <c r="T296" s="16"/>
      <c r="U296" s="18">
        <f t="shared" si="38"/>
        <v>0</v>
      </c>
      <c r="V296" s="15">
        <v>0</v>
      </c>
      <c r="W296" s="2">
        <v>0</v>
      </c>
      <c r="AG296" s="16"/>
      <c r="AH296" s="18">
        <f t="shared" si="39"/>
        <v>0</v>
      </c>
      <c r="AI296" s="15">
        <v>0</v>
      </c>
      <c r="AJ296" s="2">
        <v>0</v>
      </c>
      <c r="AT296" s="16"/>
      <c r="AU296" s="18">
        <f t="shared" si="40"/>
        <v>0</v>
      </c>
      <c r="AV296" s="15">
        <v>0</v>
      </c>
      <c r="AW296" s="2">
        <v>0</v>
      </c>
      <c r="BH296" s="18">
        <f t="shared" si="41"/>
        <v>0</v>
      </c>
      <c r="BI296" s="15">
        <v>0</v>
      </c>
      <c r="BJ296" s="2">
        <v>0</v>
      </c>
      <c r="BU296" s="18">
        <f t="shared" si="42"/>
        <v>0</v>
      </c>
      <c r="BV296" s="15">
        <v>0</v>
      </c>
      <c r="BW296" s="2">
        <v>0</v>
      </c>
      <c r="CH296" s="18">
        <f t="shared" si="43"/>
        <v>0</v>
      </c>
      <c r="CI296" s="15">
        <v>0</v>
      </c>
      <c r="CJ296" s="2">
        <v>0</v>
      </c>
      <c r="CU296" s="18">
        <f t="shared" si="44"/>
        <v>0</v>
      </c>
    </row>
    <row r="297" spans="1:99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79">
        <v>145</v>
      </c>
      <c r="G297" s="50" t="s">
        <v>351</v>
      </c>
      <c r="H297" s="43"/>
      <c r="I297" s="15">
        <v>0</v>
      </c>
      <c r="J297" s="2">
        <v>0</v>
      </c>
      <c r="T297" s="16"/>
      <c r="U297" s="18">
        <f t="shared" si="38"/>
        <v>0</v>
      </c>
      <c r="V297" s="15">
        <v>0</v>
      </c>
      <c r="W297" s="2">
        <v>0</v>
      </c>
      <c r="AG297" s="16"/>
      <c r="AH297" s="18">
        <f t="shared" si="39"/>
        <v>0</v>
      </c>
      <c r="AI297" s="15">
        <v>0</v>
      </c>
      <c r="AJ297" s="2">
        <v>0</v>
      </c>
      <c r="AT297" s="16"/>
      <c r="AU297" s="18">
        <f t="shared" si="40"/>
        <v>0</v>
      </c>
      <c r="AV297" s="15">
        <v>0</v>
      </c>
      <c r="AW297" s="2">
        <v>0</v>
      </c>
      <c r="BH297" s="18">
        <f t="shared" si="41"/>
        <v>0</v>
      </c>
      <c r="BI297" s="15">
        <v>0</v>
      </c>
      <c r="BJ297" s="2">
        <v>0</v>
      </c>
      <c r="BU297" s="18">
        <f t="shared" si="42"/>
        <v>0</v>
      </c>
      <c r="BV297" s="15">
        <v>0</v>
      </c>
      <c r="BW297" s="2">
        <v>0</v>
      </c>
      <c r="CH297" s="18">
        <f t="shared" si="43"/>
        <v>0</v>
      </c>
      <c r="CI297" s="15">
        <v>0</v>
      </c>
      <c r="CJ297" s="2">
        <v>0</v>
      </c>
      <c r="CU297" s="18">
        <f t="shared" si="44"/>
        <v>0</v>
      </c>
    </row>
    <row r="298" spans="1:99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79">
        <v>142</v>
      </c>
      <c r="G298" s="50" t="s">
        <v>352</v>
      </c>
      <c r="H298" s="43"/>
      <c r="I298" s="15">
        <v>0</v>
      </c>
      <c r="J298" s="2">
        <v>0</v>
      </c>
      <c r="T298" s="16"/>
      <c r="U298" s="18">
        <f t="shared" si="38"/>
        <v>0</v>
      </c>
      <c r="V298" s="15">
        <v>0</v>
      </c>
      <c r="W298" s="2">
        <v>0</v>
      </c>
      <c r="AG298" s="16"/>
      <c r="AH298" s="18">
        <f t="shared" si="39"/>
        <v>0</v>
      </c>
      <c r="AI298" s="15">
        <v>0</v>
      </c>
      <c r="AJ298" s="2">
        <v>0</v>
      </c>
      <c r="AT298" s="16"/>
      <c r="AU298" s="18">
        <f t="shared" si="40"/>
        <v>0</v>
      </c>
      <c r="AV298" s="15">
        <v>0</v>
      </c>
      <c r="AW298" s="2">
        <v>0</v>
      </c>
      <c r="BH298" s="18">
        <f t="shared" si="41"/>
        <v>0</v>
      </c>
      <c r="BI298" s="15">
        <v>0</v>
      </c>
      <c r="BJ298" s="2">
        <v>0</v>
      </c>
      <c r="BU298" s="18">
        <f t="shared" si="42"/>
        <v>0</v>
      </c>
      <c r="BV298" s="15">
        <v>0</v>
      </c>
      <c r="BW298" s="2">
        <v>0</v>
      </c>
      <c r="CH298" s="18">
        <f t="shared" si="43"/>
        <v>0</v>
      </c>
      <c r="CI298" s="15">
        <v>0</v>
      </c>
      <c r="CJ298" s="2">
        <v>0</v>
      </c>
      <c r="CU298" s="18">
        <f t="shared" si="44"/>
        <v>0</v>
      </c>
    </row>
    <row r="299" spans="1:99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79">
        <v>144</v>
      </c>
      <c r="G299" s="50" t="s">
        <v>353</v>
      </c>
      <c r="H299" s="43"/>
      <c r="I299" s="15">
        <v>0</v>
      </c>
      <c r="J299" s="2">
        <v>0</v>
      </c>
      <c r="T299" s="16"/>
      <c r="U299" s="18">
        <f t="shared" si="38"/>
        <v>0</v>
      </c>
      <c r="V299" s="15">
        <v>0</v>
      </c>
      <c r="W299" s="2">
        <v>0</v>
      </c>
      <c r="AG299" s="16"/>
      <c r="AH299" s="18">
        <f t="shared" si="39"/>
        <v>0</v>
      </c>
      <c r="AI299" s="15">
        <v>0</v>
      </c>
      <c r="AJ299" s="2">
        <v>0</v>
      </c>
      <c r="AT299" s="16"/>
      <c r="AU299" s="18">
        <f t="shared" si="40"/>
        <v>0</v>
      </c>
      <c r="AV299" s="15">
        <v>0</v>
      </c>
      <c r="AW299" s="2">
        <v>0</v>
      </c>
      <c r="BH299" s="18">
        <f t="shared" si="41"/>
        <v>0</v>
      </c>
      <c r="BI299" s="15">
        <v>0</v>
      </c>
      <c r="BJ299" s="2">
        <v>0</v>
      </c>
      <c r="BU299" s="18">
        <f t="shared" si="42"/>
        <v>0</v>
      </c>
      <c r="BV299" s="15">
        <v>0</v>
      </c>
      <c r="BW299" s="2">
        <v>0</v>
      </c>
      <c r="CH299" s="18">
        <f t="shared" si="43"/>
        <v>0</v>
      </c>
      <c r="CI299" s="15">
        <v>0</v>
      </c>
      <c r="CJ299" s="2">
        <v>0</v>
      </c>
      <c r="CU299" s="18">
        <f t="shared" si="44"/>
        <v>0</v>
      </c>
    </row>
    <row r="300" spans="1:99" ht="13.05" customHeight="1" x14ac:dyDescent="0.2">
      <c r="A300" s="47" t="s">
        <v>169</v>
      </c>
      <c r="B300" s="47" t="s">
        <v>332</v>
      </c>
      <c r="C300" s="47" t="s">
        <v>169</v>
      </c>
      <c r="D300" s="47" t="s">
        <v>348</v>
      </c>
      <c r="E300" s="48" t="s">
        <v>33</v>
      </c>
      <c r="F300" s="79">
        <v>143</v>
      </c>
      <c r="G300" s="50" t="s">
        <v>354</v>
      </c>
      <c r="H300" s="43"/>
      <c r="I300" s="15">
        <v>0</v>
      </c>
      <c r="J300" s="2">
        <v>0</v>
      </c>
      <c r="T300" s="16"/>
      <c r="U300" s="18">
        <f t="shared" si="38"/>
        <v>0</v>
      </c>
      <c r="V300" s="15">
        <v>0</v>
      </c>
      <c r="W300" s="2">
        <v>0</v>
      </c>
      <c r="AG300" s="16"/>
      <c r="AH300" s="18">
        <f t="shared" si="39"/>
        <v>0</v>
      </c>
      <c r="AI300" s="15">
        <v>0</v>
      </c>
      <c r="AJ300" s="2">
        <v>0</v>
      </c>
      <c r="AT300" s="16"/>
      <c r="AU300" s="18">
        <f t="shared" si="40"/>
        <v>0</v>
      </c>
      <c r="AV300" s="15">
        <v>0</v>
      </c>
      <c r="AW300" s="2">
        <v>0</v>
      </c>
      <c r="BH300" s="18">
        <f t="shared" si="41"/>
        <v>0</v>
      </c>
      <c r="BI300" s="15">
        <v>0</v>
      </c>
      <c r="BJ300" s="2">
        <v>0</v>
      </c>
      <c r="BU300" s="18">
        <f t="shared" si="42"/>
        <v>0</v>
      </c>
      <c r="BV300" s="15">
        <v>0</v>
      </c>
      <c r="BW300" s="2">
        <v>0</v>
      </c>
      <c r="CH300" s="18">
        <f t="shared" si="43"/>
        <v>0</v>
      </c>
      <c r="CI300" s="15">
        <v>0</v>
      </c>
      <c r="CJ300" s="2">
        <v>0</v>
      </c>
      <c r="CU300" s="18">
        <f t="shared" si="44"/>
        <v>0</v>
      </c>
    </row>
    <row r="301" spans="1:99" s="7" customFormat="1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135</v>
      </c>
      <c r="F301" s="79">
        <v>135</v>
      </c>
      <c r="G301" s="50" t="s">
        <v>357</v>
      </c>
      <c r="H301" s="43"/>
      <c r="I301" s="15">
        <v>0</v>
      </c>
      <c r="J301" s="2">
        <v>0</v>
      </c>
      <c r="K301" s="2"/>
      <c r="L301" s="2"/>
      <c r="M301" s="2"/>
      <c r="N301" s="2"/>
      <c r="O301" s="2"/>
      <c r="P301" s="2"/>
      <c r="Q301" s="2"/>
      <c r="R301" s="2"/>
      <c r="S301" s="2"/>
      <c r="T301" s="16"/>
      <c r="U301" s="18">
        <f t="shared" si="38"/>
        <v>0</v>
      </c>
      <c r="V301" s="15">
        <v>0</v>
      </c>
      <c r="W301" s="2">
        <v>0</v>
      </c>
      <c r="X301" s="2"/>
      <c r="Y301" s="2"/>
      <c r="Z301" s="2"/>
      <c r="AA301" s="2"/>
      <c r="AB301" s="2"/>
      <c r="AC301" s="2"/>
      <c r="AD301" s="2"/>
      <c r="AE301" s="2"/>
      <c r="AF301" s="2"/>
      <c r="AG301" s="16"/>
      <c r="AH301" s="18">
        <f t="shared" si="39"/>
        <v>0</v>
      </c>
      <c r="AI301" s="15">
        <v>0</v>
      </c>
      <c r="AJ301" s="2">
        <v>0</v>
      </c>
      <c r="AK301" s="2"/>
      <c r="AL301" s="2"/>
      <c r="AM301" s="2"/>
      <c r="AN301" s="2"/>
      <c r="AO301" s="2"/>
      <c r="AP301" s="2"/>
      <c r="AQ301" s="2"/>
      <c r="AR301" s="2"/>
      <c r="AS301" s="2"/>
      <c r="AT301" s="16"/>
      <c r="AU301" s="18">
        <f t="shared" si="40"/>
        <v>0</v>
      </c>
      <c r="AV301" s="15">
        <v>0</v>
      </c>
      <c r="AW301" s="2">
        <v>0</v>
      </c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18">
        <f t="shared" si="41"/>
        <v>0</v>
      </c>
      <c r="BI301" s="15">
        <v>0</v>
      </c>
      <c r="BJ301" s="2">
        <v>0</v>
      </c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18">
        <f t="shared" si="42"/>
        <v>0</v>
      </c>
      <c r="BV301" s="15">
        <v>0</v>
      </c>
      <c r="BW301" s="2">
        <v>0</v>
      </c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18">
        <f t="shared" si="43"/>
        <v>0</v>
      </c>
      <c r="CI301" s="15">
        <v>0</v>
      </c>
      <c r="CJ301" s="2">
        <v>0</v>
      </c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18">
        <f t="shared" si="44"/>
        <v>0</v>
      </c>
    </row>
    <row r="302" spans="1:99" ht="13.05" customHeight="1" x14ac:dyDescent="0.2">
      <c r="A302" s="47" t="s">
        <v>169</v>
      </c>
      <c r="B302" s="47" t="s">
        <v>355</v>
      </c>
      <c r="C302" s="47" t="s">
        <v>169</v>
      </c>
      <c r="D302" s="47" t="s">
        <v>356</v>
      </c>
      <c r="E302" s="48" t="s">
        <v>33</v>
      </c>
      <c r="F302" s="79">
        <v>134</v>
      </c>
      <c r="G302" s="50" t="s">
        <v>358</v>
      </c>
      <c r="H302" s="43"/>
      <c r="I302" s="15">
        <v>0</v>
      </c>
      <c r="J302" s="2">
        <v>0</v>
      </c>
      <c r="T302" s="16"/>
      <c r="U302" s="18">
        <f t="shared" si="38"/>
        <v>0</v>
      </c>
      <c r="V302" s="15">
        <v>0</v>
      </c>
      <c r="W302" s="2">
        <v>0</v>
      </c>
      <c r="AG302" s="16"/>
      <c r="AH302" s="18">
        <f t="shared" si="39"/>
        <v>0</v>
      </c>
      <c r="AI302" s="15">
        <v>0</v>
      </c>
      <c r="AJ302" s="2">
        <v>0</v>
      </c>
      <c r="AT302" s="16"/>
      <c r="AU302" s="18">
        <f t="shared" si="40"/>
        <v>0</v>
      </c>
      <c r="AV302" s="15">
        <v>0</v>
      </c>
      <c r="AW302" s="2">
        <v>0</v>
      </c>
      <c r="BH302" s="18">
        <f t="shared" si="41"/>
        <v>0</v>
      </c>
      <c r="BI302" s="15">
        <v>0</v>
      </c>
      <c r="BJ302" s="2">
        <v>0</v>
      </c>
      <c r="BU302" s="18">
        <f t="shared" si="42"/>
        <v>0</v>
      </c>
      <c r="BV302" s="15">
        <v>0</v>
      </c>
      <c r="BW302" s="2">
        <v>0</v>
      </c>
      <c r="CH302" s="18">
        <f t="shared" si="43"/>
        <v>0</v>
      </c>
      <c r="CI302" s="15">
        <v>0</v>
      </c>
      <c r="CJ302" s="2">
        <v>0</v>
      </c>
      <c r="CU302" s="18">
        <f t="shared" si="44"/>
        <v>0</v>
      </c>
    </row>
    <row r="303" spans="1:99" ht="13.05" customHeight="1" x14ac:dyDescent="0.2">
      <c r="A303" s="47" t="s">
        <v>169</v>
      </c>
      <c r="B303" s="47" t="s">
        <v>340</v>
      </c>
      <c r="C303" s="47" t="s">
        <v>169</v>
      </c>
      <c r="D303" s="47" t="s">
        <v>356</v>
      </c>
      <c r="E303" s="48" t="s">
        <v>33</v>
      </c>
      <c r="F303" s="79">
        <v>160</v>
      </c>
      <c r="G303" s="50" t="s">
        <v>359</v>
      </c>
      <c r="H303" s="43"/>
      <c r="I303" s="15">
        <v>0</v>
      </c>
      <c r="J303" s="2">
        <v>0</v>
      </c>
      <c r="T303" s="16"/>
      <c r="U303" s="18">
        <f t="shared" si="38"/>
        <v>0</v>
      </c>
      <c r="V303" s="15">
        <v>0</v>
      </c>
      <c r="W303" s="2">
        <v>0</v>
      </c>
      <c r="AG303" s="16"/>
      <c r="AH303" s="18">
        <f t="shared" si="39"/>
        <v>0</v>
      </c>
      <c r="AI303" s="15">
        <v>0</v>
      </c>
      <c r="AJ303" s="2">
        <v>0</v>
      </c>
      <c r="AT303" s="16"/>
      <c r="AU303" s="18">
        <f t="shared" si="40"/>
        <v>0</v>
      </c>
      <c r="AV303" s="15">
        <v>0</v>
      </c>
      <c r="AW303" s="2">
        <v>0</v>
      </c>
      <c r="BH303" s="18">
        <f t="shared" si="41"/>
        <v>0</v>
      </c>
      <c r="BI303" s="15">
        <v>0</v>
      </c>
      <c r="BJ303" s="2">
        <v>0</v>
      </c>
      <c r="BU303" s="18">
        <f t="shared" si="42"/>
        <v>0</v>
      </c>
      <c r="BV303" s="15">
        <v>0</v>
      </c>
      <c r="BW303" s="2">
        <v>0</v>
      </c>
      <c r="CH303" s="18">
        <f t="shared" si="43"/>
        <v>0</v>
      </c>
      <c r="CI303" s="15">
        <v>0</v>
      </c>
      <c r="CJ303" s="2">
        <v>0</v>
      </c>
      <c r="CU303" s="18">
        <f t="shared" si="44"/>
        <v>0</v>
      </c>
    </row>
    <row r="304" spans="1:99" ht="13.05" customHeight="1" x14ac:dyDescent="0.2">
      <c r="A304" s="47" t="s">
        <v>169</v>
      </c>
      <c r="B304" s="47" t="s">
        <v>355</v>
      </c>
      <c r="C304" s="47" t="s">
        <v>169</v>
      </c>
      <c r="D304" s="47" t="s">
        <v>356</v>
      </c>
      <c r="E304" s="48" t="s">
        <v>33</v>
      </c>
      <c r="F304" s="79">
        <v>28768</v>
      </c>
      <c r="G304" s="50" t="s">
        <v>360</v>
      </c>
      <c r="H304" s="43"/>
      <c r="I304" s="15">
        <v>0</v>
      </c>
      <c r="J304" s="2">
        <v>0</v>
      </c>
      <c r="T304" s="16"/>
      <c r="U304" s="18">
        <f t="shared" si="38"/>
        <v>0</v>
      </c>
      <c r="V304" s="15">
        <v>0</v>
      </c>
      <c r="W304" s="2">
        <v>0</v>
      </c>
      <c r="AG304" s="16"/>
      <c r="AH304" s="18">
        <f t="shared" si="39"/>
        <v>0</v>
      </c>
      <c r="AI304" s="15">
        <v>0</v>
      </c>
      <c r="AJ304" s="2">
        <v>0</v>
      </c>
      <c r="AT304" s="16"/>
      <c r="AU304" s="18">
        <f t="shared" si="40"/>
        <v>0</v>
      </c>
      <c r="AV304" s="15">
        <v>0</v>
      </c>
      <c r="AW304" s="2">
        <v>0</v>
      </c>
      <c r="BH304" s="18">
        <f t="shared" si="41"/>
        <v>0</v>
      </c>
      <c r="BI304" s="15">
        <v>0</v>
      </c>
      <c r="BJ304" s="2">
        <v>0</v>
      </c>
      <c r="BU304" s="18">
        <f t="shared" si="42"/>
        <v>0</v>
      </c>
      <c r="BV304" s="15">
        <v>0</v>
      </c>
      <c r="BW304" s="2">
        <v>0</v>
      </c>
      <c r="CH304" s="18">
        <f t="shared" si="43"/>
        <v>0</v>
      </c>
      <c r="CI304" s="15">
        <v>0</v>
      </c>
      <c r="CJ304" s="2">
        <v>0</v>
      </c>
      <c r="CU304" s="18">
        <f t="shared" si="44"/>
        <v>0</v>
      </c>
    </row>
    <row r="305" spans="1:99" s="6" customFormat="1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135</v>
      </c>
      <c r="F305" s="79">
        <v>132</v>
      </c>
      <c r="G305" s="50" t="s">
        <v>362</v>
      </c>
      <c r="H305" s="43"/>
      <c r="I305" s="15">
        <v>0</v>
      </c>
      <c r="J305" s="2">
        <v>0</v>
      </c>
      <c r="K305" s="2"/>
      <c r="L305" s="2"/>
      <c r="M305" s="2"/>
      <c r="N305" s="2"/>
      <c r="O305" s="2"/>
      <c r="P305" s="2"/>
      <c r="Q305" s="2"/>
      <c r="R305" s="2"/>
      <c r="S305" s="2"/>
      <c r="T305" s="16"/>
      <c r="U305" s="18">
        <f t="shared" si="38"/>
        <v>0</v>
      </c>
      <c r="V305" s="15">
        <v>0</v>
      </c>
      <c r="W305" s="2">
        <v>0</v>
      </c>
      <c r="X305" s="2"/>
      <c r="Y305" s="2"/>
      <c r="Z305" s="2"/>
      <c r="AA305" s="2"/>
      <c r="AB305" s="2"/>
      <c r="AC305" s="2"/>
      <c r="AD305" s="2"/>
      <c r="AE305" s="2"/>
      <c r="AF305" s="2"/>
      <c r="AG305" s="16"/>
      <c r="AH305" s="18">
        <f t="shared" si="39"/>
        <v>0</v>
      </c>
      <c r="AI305" s="15">
        <v>0</v>
      </c>
      <c r="AJ305" s="2">
        <v>0</v>
      </c>
      <c r="AK305" s="2"/>
      <c r="AL305" s="2"/>
      <c r="AM305" s="2"/>
      <c r="AN305" s="2"/>
      <c r="AO305" s="2"/>
      <c r="AP305" s="2"/>
      <c r="AQ305" s="2"/>
      <c r="AR305" s="2"/>
      <c r="AS305" s="2"/>
      <c r="AT305" s="16"/>
      <c r="AU305" s="18">
        <f t="shared" si="40"/>
        <v>0</v>
      </c>
      <c r="AV305" s="15">
        <v>0</v>
      </c>
      <c r="AW305" s="2">
        <v>0</v>
      </c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18">
        <f t="shared" si="41"/>
        <v>0</v>
      </c>
      <c r="BI305" s="15">
        <v>0</v>
      </c>
      <c r="BJ305" s="2">
        <v>0</v>
      </c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18">
        <f t="shared" si="42"/>
        <v>0</v>
      </c>
      <c r="BV305" s="15">
        <v>0</v>
      </c>
      <c r="BW305" s="2">
        <v>0</v>
      </c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18">
        <f t="shared" si="43"/>
        <v>0</v>
      </c>
      <c r="CI305" s="15">
        <v>0</v>
      </c>
      <c r="CJ305" s="2">
        <v>0</v>
      </c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18">
        <f t="shared" si="44"/>
        <v>0</v>
      </c>
    </row>
    <row r="306" spans="1:99" ht="13.05" customHeight="1" x14ac:dyDescent="0.2">
      <c r="A306" s="47" t="s">
        <v>169</v>
      </c>
      <c r="B306" s="47" t="s">
        <v>361</v>
      </c>
      <c r="C306" s="47" t="s">
        <v>169</v>
      </c>
      <c r="D306" s="47" t="s">
        <v>356</v>
      </c>
      <c r="E306" s="48" t="s">
        <v>33</v>
      </c>
      <c r="F306" s="79">
        <v>133</v>
      </c>
      <c r="G306" s="50" t="s">
        <v>363</v>
      </c>
      <c r="H306" s="43"/>
      <c r="I306" s="15">
        <v>0</v>
      </c>
      <c r="J306" s="2">
        <v>0</v>
      </c>
      <c r="T306" s="16"/>
      <c r="U306" s="18">
        <f t="shared" si="38"/>
        <v>0</v>
      </c>
      <c r="V306" s="15">
        <v>0</v>
      </c>
      <c r="W306" s="2">
        <v>0</v>
      </c>
      <c r="AG306" s="16"/>
      <c r="AH306" s="18">
        <f t="shared" si="39"/>
        <v>0</v>
      </c>
      <c r="AI306" s="15">
        <v>0</v>
      </c>
      <c r="AJ306" s="2">
        <v>0</v>
      </c>
      <c r="AT306" s="16"/>
      <c r="AU306" s="18">
        <f t="shared" si="40"/>
        <v>0</v>
      </c>
      <c r="AV306" s="15">
        <v>0</v>
      </c>
      <c r="AW306" s="2">
        <v>0</v>
      </c>
      <c r="BH306" s="18">
        <f t="shared" si="41"/>
        <v>0</v>
      </c>
      <c r="BI306" s="15">
        <v>0</v>
      </c>
      <c r="BJ306" s="2">
        <v>0</v>
      </c>
      <c r="BU306" s="18">
        <f t="shared" si="42"/>
        <v>0</v>
      </c>
      <c r="BV306" s="15">
        <v>0</v>
      </c>
      <c r="BW306" s="2">
        <v>0</v>
      </c>
      <c r="CH306" s="18">
        <f t="shared" si="43"/>
        <v>0</v>
      </c>
      <c r="CI306" s="15">
        <v>0</v>
      </c>
      <c r="CJ306" s="2">
        <v>0</v>
      </c>
      <c r="CU306" s="18">
        <f t="shared" si="44"/>
        <v>0</v>
      </c>
    </row>
    <row r="307" spans="1:99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135</v>
      </c>
      <c r="F307" s="78">
        <v>211</v>
      </c>
      <c r="G307" s="50" t="s">
        <v>364</v>
      </c>
      <c r="H307" s="43"/>
      <c r="I307" s="15">
        <v>0</v>
      </c>
      <c r="J307" s="2">
        <v>0</v>
      </c>
      <c r="T307" s="16"/>
      <c r="U307" s="18">
        <f t="shared" si="38"/>
        <v>0</v>
      </c>
      <c r="V307" s="15">
        <v>0</v>
      </c>
      <c r="W307" s="2">
        <v>0</v>
      </c>
      <c r="AG307" s="16"/>
      <c r="AH307" s="18">
        <f t="shared" si="39"/>
        <v>0</v>
      </c>
      <c r="AI307" s="15">
        <v>0</v>
      </c>
      <c r="AJ307" s="2">
        <v>0</v>
      </c>
      <c r="AT307" s="16"/>
      <c r="AU307" s="18">
        <f t="shared" si="40"/>
        <v>0</v>
      </c>
      <c r="AV307" s="15">
        <v>0</v>
      </c>
      <c r="AW307" s="2">
        <v>0</v>
      </c>
      <c r="BH307" s="18">
        <f t="shared" si="41"/>
        <v>0</v>
      </c>
      <c r="BI307" s="15">
        <v>0</v>
      </c>
      <c r="BJ307" s="2">
        <v>0</v>
      </c>
      <c r="BU307" s="18">
        <f t="shared" si="42"/>
        <v>0</v>
      </c>
      <c r="BV307" s="15">
        <v>0</v>
      </c>
      <c r="BW307" s="2">
        <v>0</v>
      </c>
      <c r="CH307" s="18">
        <f t="shared" si="43"/>
        <v>0</v>
      </c>
      <c r="CI307" s="15">
        <v>0</v>
      </c>
      <c r="CJ307" s="2">
        <v>0</v>
      </c>
      <c r="CU307" s="18">
        <f t="shared" si="44"/>
        <v>0</v>
      </c>
    </row>
    <row r="308" spans="1:99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78">
        <v>7325</v>
      </c>
      <c r="G308" s="50" t="s">
        <v>365</v>
      </c>
      <c r="H308" s="43"/>
      <c r="I308" s="15">
        <v>0</v>
      </c>
      <c r="J308" s="2">
        <v>0</v>
      </c>
      <c r="T308" s="16"/>
      <c r="U308" s="18">
        <f t="shared" si="38"/>
        <v>0</v>
      </c>
      <c r="V308" s="15">
        <v>0</v>
      </c>
      <c r="W308" s="2">
        <v>0</v>
      </c>
      <c r="AG308" s="16"/>
      <c r="AH308" s="18">
        <f t="shared" si="39"/>
        <v>0</v>
      </c>
      <c r="AI308" s="15">
        <v>0</v>
      </c>
      <c r="AJ308" s="2">
        <v>0</v>
      </c>
      <c r="AT308" s="16"/>
      <c r="AU308" s="18">
        <f t="shared" si="40"/>
        <v>0</v>
      </c>
      <c r="AV308" s="15">
        <v>0</v>
      </c>
      <c r="AW308" s="2">
        <v>0</v>
      </c>
      <c r="BH308" s="18">
        <f t="shared" si="41"/>
        <v>0</v>
      </c>
      <c r="BI308" s="15">
        <v>0</v>
      </c>
      <c r="BJ308" s="2">
        <v>0</v>
      </c>
      <c r="BU308" s="18">
        <f t="shared" si="42"/>
        <v>0</v>
      </c>
      <c r="BV308" s="15">
        <v>0</v>
      </c>
      <c r="BW308" s="2">
        <v>0</v>
      </c>
      <c r="CH308" s="18">
        <f t="shared" si="43"/>
        <v>0</v>
      </c>
      <c r="CI308" s="15">
        <v>0</v>
      </c>
      <c r="CJ308" s="2">
        <v>0</v>
      </c>
      <c r="CU308" s="18">
        <f t="shared" si="44"/>
        <v>0</v>
      </c>
    </row>
    <row r="309" spans="1:99" ht="13.05" customHeight="1" x14ac:dyDescent="0.2">
      <c r="A309" s="47" t="s">
        <v>15</v>
      </c>
      <c r="B309" s="47" t="s">
        <v>16</v>
      </c>
      <c r="C309" s="47" t="s">
        <v>15</v>
      </c>
      <c r="D309" s="47" t="s">
        <v>16</v>
      </c>
      <c r="E309" s="48" t="s">
        <v>31</v>
      </c>
      <c r="F309" s="78">
        <v>27540</v>
      </c>
      <c r="G309" s="51" t="s">
        <v>366</v>
      </c>
      <c r="H309" s="44"/>
      <c r="I309" s="15">
        <v>0</v>
      </c>
      <c r="J309" s="2">
        <v>0</v>
      </c>
      <c r="T309" s="16"/>
      <c r="U309" s="18">
        <f t="shared" si="38"/>
        <v>0</v>
      </c>
      <c r="V309" s="15">
        <v>0</v>
      </c>
      <c r="W309" s="2">
        <v>0</v>
      </c>
      <c r="AG309" s="16"/>
      <c r="AH309" s="18">
        <f t="shared" si="39"/>
        <v>0</v>
      </c>
      <c r="AI309" s="15">
        <v>0</v>
      </c>
      <c r="AJ309" s="2">
        <v>0</v>
      </c>
      <c r="AT309" s="16"/>
      <c r="AU309" s="18">
        <f t="shared" si="40"/>
        <v>0</v>
      </c>
      <c r="AV309" s="15">
        <v>0</v>
      </c>
      <c r="AW309" s="2">
        <v>0</v>
      </c>
      <c r="BH309" s="18">
        <f t="shared" si="41"/>
        <v>0</v>
      </c>
      <c r="BI309" s="15">
        <v>0</v>
      </c>
      <c r="BJ309" s="2">
        <v>0</v>
      </c>
      <c r="BU309" s="18">
        <f t="shared" si="42"/>
        <v>0</v>
      </c>
      <c r="BV309" s="15">
        <v>0</v>
      </c>
      <c r="BW309" s="2">
        <v>0</v>
      </c>
      <c r="CH309" s="18">
        <f t="shared" si="43"/>
        <v>0</v>
      </c>
      <c r="CI309" s="15">
        <v>0</v>
      </c>
      <c r="CJ309" s="2">
        <v>0</v>
      </c>
      <c r="CU309" s="18">
        <f t="shared" si="44"/>
        <v>0</v>
      </c>
    </row>
    <row r="310" spans="1:99" ht="13.05" customHeight="1" x14ac:dyDescent="0.2">
      <c r="A310" s="47" t="s">
        <v>15</v>
      </c>
      <c r="B310" s="47" t="s">
        <v>16</v>
      </c>
      <c r="C310" s="47" t="s">
        <v>15</v>
      </c>
      <c r="D310" s="47" t="s">
        <v>9</v>
      </c>
      <c r="E310" s="48" t="s">
        <v>29</v>
      </c>
      <c r="F310" s="78">
        <v>27342</v>
      </c>
      <c r="G310" s="51" t="s">
        <v>367</v>
      </c>
      <c r="H310" s="44"/>
      <c r="I310" s="15">
        <v>0</v>
      </c>
      <c r="J310" s="2">
        <v>0</v>
      </c>
      <c r="T310" s="16"/>
      <c r="U310" s="18">
        <f t="shared" si="38"/>
        <v>0</v>
      </c>
      <c r="V310" s="15">
        <v>0</v>
      </c>
      <c r="W310" s="2">
        <v>0</v>
      </c>
      <c r="AG310" s="16"/>
      <c r="AH310" s="18">
        <f t="shared" si="39"/>
        <v>0</v>
      </c>
      <c r="AI310" s="15">
        <v>0</v>
      </c>
      <c r="AJ310" s="2">
        <v>0</v>
      </c>
      <c r="AT310" s="16"/>
      <c r="AU310" s="18">
        <f t="shared" si="40"/>
        <v>0</v>
      </c>
      <c r="AV310" s="15">
        <v>0</v>
      </c>
      <c r="AW310" s="2">
        <v>0</v>
      </c>
      <c r="BH310" s="18">
        <f t="shared" si="41"/>
        <v>0</v>
      </c>
      <c r="BI310" s="15">
        <v>0</v>
      </c>
      <c r="BJ310" s="2">
        <v>0</v>
      </c>
      <c r="BU310" s="18">
        <f t="shared" si="42"/>
        <v>0</v>
      </c>
      <c r="BV310" s="15">
        <v>0</v>
      </c>
      <c r="BW310" s="2">
        <v>0</v>
      </c>
      <c r="CH310" s="18">
        <f t="shared" si="43"/>
        <v>0</v>
      </c>
      <c r="CI310" s="15">
        <v>0</v>
      </c>
      <c r="CJ310" s="2">
        <v>0</v>
      </c>
      <c r="CU310" s="18">
        <f t="shared" si="44"/>
        <v>0</v>
      </c>
    </row>
    <row r="311" spans="1:99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78">
        <v>27447</v>
      </c>
      <c r="G311" s="51" t="s">
        <v>368</v>
      </c>
      <c r="H311" s="44"/>
      <c r="I311" s="15">
        <v>0</v>
      </c>
      <c r="J311" s="2">
        <v>0</v>
      </c>
      <c r="T311" s="16"/>
      <c r="U311" s="18">
        <f t="shared" si="38"/>
        <v>0</v>
      </c>
      <c r="V311" s="15">
        <v>0</v>
      </c>
      <c r="W311" s="2">
        <v>0</v>
      </c>
      <c r="AG311" s="16"/>
      <c r="AH311" s="18">
        <f t="shared" si="39"/>
        <v>0</v>
      </c>
      <c r="AI311" s="15">
        <v>0</v>
      </c>
      <c r="AJ311" s="2">
        <v>0</v>
      </c>
      <c r="AT311" s="16"/>
      <c r="AU311" s="18">
        <f t="shared" si="40"/>
        <v>0</v>
      </c>
      <c r="AV311" s="15">
        <v>0</v>
      </c>
      <c r="AW311" s="2">
        <v>0</v>
      </c>
      <c r="BH311" s="18">
        <f t="shared" si="41"/>
        <v>0</v>
      </c>
      <c r="BI311" s="15">
        <v>0</v>
      </c>
      <c r="BJ311" s="2">
        <v>0</v>
      </c>
      <c r="BU311" s="18">
        <f t="shared" si="42"/>
        <v>0</v>
      </c>
      <c r="BV311" s="15">
        <v>0</v>
      </c>
      <c r="BW311" s="2">
        <v>0</v>
      </c>
      <c r="CH311" s="18">
        <f t="shared" si="43"/>
        <v>0</v>
      </c>
      <c r="CI311" s="15">
        <v>0</v>
      </c>
      <c r="CJ311" s="2">
        <v>0</v>
      </c>
      <c r="CU311" s="18">
        <f t="shared" si="44"/>
        <v>0</v>
      </c>
    </row>
    <row r="312" spans="1:99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33</v>
      </c>
      <c r="F312" s="78">
        <v>213</v>
      </c>
      <c r="G312" s="50" t="s">
        <v>369</v>
      </c>
      <c r="H312" s="43"/>
      <c r="I312" s="15">
        <v>0</v>
      </c>
      <c r="J312" s="2">
        <v>0</v>
      </c>
      <c r="T312" s="16"/>
      <c r="U312" s="18">
        <f t="shared" si="38"/>
        <v>0</v>
      </c>
      <c r="V312" s="15">
        <v>0</v>
      </c>
      <c r="W312" s="2">
        <v>0</v>
      </c>
      <c r="AG312" s="16"/>
      <c r="AH312" s="18">
        <f t="shared" si="39"/>
        <v>0</v>
      </c>
      <c r="AI312" s="15">
        <v>0</v>
      </c>
      <c r="AJ312" s="2">
        <v>0</v>
      </c>
      <c r="AT312" s="16"/>
      <c r="AU312" s="18">
        <f t="shared" si="40"/>
        <v>0</v>
      </c>
      <c r="AV312" s="15">
        <v>0</v>
      </c>
      <c r="AW312" s="2">
        <v>0</v>
      </c>
      <c r="BH312" s="18">
        <f t="shared" si="41"/>
        <v>0</v>
      </c>
      <c r="BI312" s="15">
        <v>0</v>
      </c>
      <c r="BJ312" s="2">
        <v>0</v>
      </c>
      <c r="BU312" s="18">
        <f t="shared" si="42"/>
        <v>0</v>
      </c>
      <c r="BV312" s="15">
        <v>0</v>
      </c>
      <c r="BW312" s="2">
        <v>0</v>
      </c>
      <c r="CH312" s="18">
        <f t="shared" si="43"/>
        <v>0</v>
      </c>
      <c r="CI312" s="15">
        <v>0</v>
      </c>
      <c r="CJ312" s="2">
        <v>0</v>
      </c>
      <c r="CU312" s="18">
        <f t="shared" si="44"/>
        <v>0</v>
      </c>
    </row>
    <row r="313" spans="1:99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135</v>
      </c>
      <c r="F313" s="78">
        <v>214</v>
      </c>
      <c r="G313" s="50" t="s">
        <v>370</v>
      </c>
      <c r="H313" s="43"/>
      <c r="I313" s="15">
        <v>0</v>
      </c>
      <c r="J313" s="2">
        <v>0</v>
      </c>
      <c r="T313" s="16"/>
      <c r="U313" s="18">
        <f t="shared" si="38"/>
        <v>0</v>
      </c>
      <c r="V313" s="15">
        <v>0</v>
      </c>
      <c r="W313" s="2">
        <v>0</v>
      </c>
      <c r="AG313" s="16"/>
      <c r="AH313" s="18">
        <f t="shared" si="39"/>
        <v>0</v>
      </c>
      <c r="AI313" s="15">
        <v>0</v>
      </c>
      <c r="AJ313" s="2">
        <v>0</v>
      </c>
      <c r="AT313" s="16"/>
      <c r="AU313" s="18">
        <f t="shared" si="40"/>
        <v>0</v>
      </c>
      <c r="AV313" s="15">
        <v>0</v>
      </c>
      <c r="AW313" s="2">
        <v>0</v>
      </c>
      <c r="BH313" s="18">
        <f t="shared" si="41"/>
        <v>0</v>
      </c>
      <c r="BI313" s="15">
        <v>0</v>
      </c>
      <c r="BJ313" s="2">
        <v>0</v>
      </c>
      <c r="BU313" s="18">
        <f t="shared" si="42"/>
        <v>0</v>
      </c>
      <c r="BV313" s="15">
        <v>0</v>
      </c>
      <c r="BW313" s="2">
        <v>0</v>
      </c>
      <c r="CH313" s="18">
        <f t="shared" si="43"/>
        <v>0</v>
      </c>
      <c r="CI313" s="15">
        <v>0</v>
      </c>
      <c r="CJ313" s="2">
        <v>0</v>
      </c>
      <c r="CU313" s="18">
        <f t="shared" si="44"/>
        <v>0</v>
      </c>
    </row>
    <row r="314" spans="1:99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78">
        <v>215</v>
      </c>
      <c r="G314" s="50" t="s">
        <v>371</v>
      </c>
      <c r="H314" s="43"/>
      <c r="I314" s="15">
        <v>0</v>
      </c>
      <c r="J314" s="2">
        <v>0</v>
      </c>
      <c r="T314" s="16"/>
      <c r="U314" s="18">
        <f t="shared" si="38"/>
        <v>0</v>
      </c>
      <c r="V314" s="15">
        <v>0</v>
      </c>
      <c r="W314" s="2">
        <v>0</v>
      </c>
      <c r="AG314" s="16"/>
      <c r="AH314" s="18">
        <f t="shared" si="39"/>
        <v>0</v>
      </c>
      <c r="AI314" s="15">
        <v>0</v>
      </c>
      <c r="AJ314" s="2">
        <v>0</v>
      </c>
      <c r="AT314" s="16"/>
      <c r="AU314" s="18">
        <f t="shared" si="40"/>
        <v>0</v>
      </c>
      <c r="AV314" s="15">
        <v>0</v>
      </c>
      <c r="AW314" s="2">
        <v>0</v>
      </c>
      <c r="BH314" s="18">
        <f t="shared" si="41"/>
        <v>0</v>
      </c>
      <c r="BI314" s="15">
        <v>0</v>
      </c>
      <c r="BJ314" s="2">
        <v>0</v>
      </c>
      <c r="BU314" s="18">
        <f t="shared" si="42"/>
        <v>0</v>
      </c>
      <c r="BV314" s="15">
        <v>0</v>
      </c>
      <c r="BW314" s="2">
        <v>0</v>
      </c>
      <c r="CH314" s="18">
        <f t="shared" si="43"/>
        <v>0</v>
      </c>
      <c r="CI314" s="15">
        <v>0</v>
      </c>
      <c r="CJ314" s="2">
        <v>0</v>
      </c>
      <c r="CU314" s="18">
        <f t="shared" si="44"/>
        <v>0</v>
      </c>
    </row>
    <row r="315" spans="1:99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78">
        <v>216</v>
      </c>
      <c r="G315" s="50" t="s">
        <v>372</v>
      </c>
      <c r="H315" s="43"/>
      <c r="I315" s="15">
        <v>0</v>
      </c>
      <c r="J315" s="2">
        <v>0</v>
      </c>
      <c r="T315" s="16"/>
      <c r="U315" s="18">
        <f t="shared" si="38"/>
        <v>0</v>
      </c>
      <c r="V315" s="15">
        <v>0</v>
      </c>
      <c r="W315" s="2">
        <v>0</v>
      </c>
      <c r="AG315" s="16"/>
      <c r="AH315" s="18">
        <f t="shared" si="39"/>
        <v>0</v>
      </c>
      <c r="AI315" s="15">
        <v>0</v>
      </c>
      <c r="AJ315" s="2">
        <v>0</v>
      </c>
      <c r="AT315" s="16"/>
      <c r="AU315" s="18">
        <f t="shared" si="40"/>
        <v>0</v>
      </c>
      <c r="AV315" s="15">
        <v>0</v>
      </c>
      <c r="AW315" s="2">
        <v>0</v>
      </c>
      <c r="BH315" s="18">
        <f t="shared" si="41"/>
        <v>0</v>
      </c>
      <c r="BI315" s="15">
        <v>0</v>
      </c>
      <c r="BJ315" s="2">
        <v>0</v>
      </c>
      <c r="BU315" s="18">
        <f t="shared" si="42"/>
        <v>0</v>
      </c>
      <c r="BV315" s="15">
        <v>0</v>
      </c>
      <c r="BW315" s="2">
        <v>0</v>
      </c>
      <c r="CH315" s="18">
        <f t="shared" si="43"/>
        <v>0</v>
      </c>
      <c r="CI315" s="15">
        <v>0</v>
      </c>
      <c r="CJ315" s="2">
        <v>0</v>
      </c>
      <c r="CU315" s="18">
        <f t="shared" si="44"/>
        <v>0</v>
      </c>
    </row>
    <row r="316" spans="1:99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78">
        <v>220</v>
      </c>
      <c r="G316" s="50" t="s">
        <v>373</v>
      </c>
      <c r="H316" s="43"/>
      <c r="I316" s="15">
        <v>0</v>
      </c>
      <c r="J316" s="2">
        <v>0</v>
      </c>
      <c r="T316" s="16"/>
      <c r="U316" s="18">
        <f t="shared" si="38"/>
        <v>0</v>
      </c>
      <c r="V316" s="15">
        <v>0</v>
      </c>
      <c r="W316" s="2">
        <v>0</v>
      </c>
      <c r="AG316" s="16"/>
      <c r="AH316" s="18">
        <f t="shared" si="39"/>
        <v>0</v>
      </c>
      <c r="AI316" s="15">
        <v>0</v>
      </c>
      <c r="AJ316" s="2">
        <v>0</v>
      </c>
      <c r="AT316" s="16"/>
      <c r="AU316" s="18">
        <f t="shared" si="40"/>
        <v>0</v>
      </c>
      <c r="AV316" s="15">
        <v>0</v>
      </c>
      <c r="AW316" s="2">
        <v>0</v>
      </c>
      <c r="BH316" s="18">
        <f t="shared" si="41"/>
        <v>0</v>
      </c>
      <c r="BI316" s="15">
        <v>0</v>
      </c>
      <c r="BJ316" s="2">
        <v>0</v>
      </c>
      <c r="BU316" s="18">
        <f t="shared" si="42"/>
        <v>0</v>
      </c>
      <c r="BV316" s="15">
        <v>0</v>
      </c>
      <c r="BW316" s="2">
        <v>0</v>
      </c>
      <c r="CH316" s="18">
        <f t="shared" si="43"/>
        <v>0</v>
      </c>
      <c r="CI316" s="15">
        <v>0</v>
      </c>
      <c r="CJ316" s="2">
        <v>0</v>
      </c>
      <c r="CU316" s="18">
        <f t="shared" si="44"/>
        <v>0</v>
      </c>
    </row>
    <row r="317" spans="1:99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78">
        <v>7131</v>
      </c>
      <c r="G317" s="50" t="s">
        <v>374</v>
      </c>
      <c r="H317" s="43"/>
      <c r="I317" s="15">
        <v>0</v>
      </c>
      <c r="J317" s="2">
        <v>0</v>
      </c>
      <c r="T317" s="16"/>
      <c r="U317" s="18">
        <f t="shared" si="38"/>
        <v>0</v>
      </c>
      <c r="V317" s="15">
        <v>0</v>
      </c>
      <c r="W317" s="2">
        <v>0</v>
      </c>
      <c r="AG317" s="16"/>
      <c r="AH317" s="18">
        <f t="shared" si="39"/>
        <v>0</v>
      </c>
      <c r="AI317" s="15">
        <v>0</v>
      </c>
      <c r="AJ317" s="2">
        <v>0</v>
      </c>
      <c r="AT317" s="16"/>
      <c r="AU317" s="18">
        <f t="shared" si="40"/>
        <v>0</v>
      </c>
      <c r="AV317" s="15">
        <v>0</v>
      </c>
      <c r="AW317" s="2">
        <v>0</v>
      </c>
      <c r="BH317" s="18">
        <f t="shared" si="41"/>
        <v>0</v>
      </c>
      <c r="BI317" s="15">
        <v>0</v>
      </c>
      <c r="BJ317" s="2">
        <v>0</v>
      </c>
      <c r="BU317" s="18">
        <f t="shared" si="42"/>
        <v>0</v>
      </c>
      <c r="BV317" s="15">
        <v>0</v>
      </c>
      <c r="BW317" s="2">
        <v>0</v>
      </c>
      <c r="CH317" s="18">
        <f t="shared" si="43"/>
        <v>0</v>
      </c>
      <c r="CI317" s="15">
        <v>0</v>
      </c>
      <c r="CJ317" s="2">
        <v>0</v>
      </c>
      <c r="CU317" s="18">
        <f t="shared" si="44"/>
        <v>0</v>
      </c>
    </row>
    <row r="318" spans="1:99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78">
        <v>7132</v>
      </c>
      <c r="G318" s="50" t="s">
        <v>375</v>
      </c>
      <c r="H318" s="43"/>
      <c r="I318" s="15">
        <v>0</v>
      </c>
      <c r="J318" s="2">
        <v>0</v>
      </c>
      <c r="T318" s="16"/>
      <c r="U318" s="18">
        <f t="shared" si="38"/>
        <v>0</v>
      </c>
      <c r="V318" s="15">
        <v>0</v>
      </c>
      <c r="W318" s="2">
        <v>0</v>
      </c>
      <c r="AG318" s="16"/>
      <c r="AH318" s="18">
        <f t="shared" si="39"/>
        <v>0</v>
      </c>
      <c r="AI318" s="15">
        <v>0</v>
      </c>
      <c r="AJ318" s="2">
        <v>0</v>
      </c>
      <c r="AT318" s="16"/>
      <c r="AU318" s="18">
        <f t="shared" si="40"/>
        <v>0</v>
      </c>
      <c r="AV318" s="15">
        <v>0</v>
      </c>
      <c r="AW318" s="2">
        <v>0</v>
      </c>
      <c r="BH318" s="18">
        <f t="shared" si="41"/>
        <v>0</v>
      </c>
      <c r="BI318" s="15">
        <v>0</v>
      </c>
      <c r="BJ318" s="2">
        <v>0</v>
      </c>
      <c r="BU318" s="18">
        <f t="shared" si="42"/>
        <v>0</v>
      </c>
      <c r="BV318" s="15">
        <v>0</v>
      </c>
      <c r="BW318" s="2">
        <v>0</v>
      </c>
      <c r="CH318" s="18">
        <f t="shared" si="43"/>
        <v>0</v>
      </c>
      <c r="CI318" s="15">
        <v>0</v>
      </c>
      <c r="CJ318" s="2">
        <v>0</v>
      </c>
      <c r="CU318" s="18">
        <f t="shared" si="44"/>
        <v>0</v>
      </c>
    </row>
    <row r="319" spans="1:99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78">
        <v>7412</v>
      </c>
      <c r="G319" s="50" t="s">
        <v>376</v>
      </c>
      <c r="H319" s="43"/>
      <c r="I319" s="15">
        <v>0</v>
      </c>
      <c r="J319" s="2">
        <v>0</v>
      </c>
      <c r="T319" s="16"/>
      <c r="U319" s="18">
        <f t="shared" si="38"/>
        <v>0</v>
      </c>
      <c r="V319" s="15">
        <v>0</v>
      </c>
      <c r="W319" s="2">
        <v>0</v>
      </c>
      <c r="AG319" s="16"/>
      <c r="AH319" s="18">
        <f t="shared" si="39"/>
        <v>0</v>
      </c>
      <c r="AI319" s="15">
        <v>0</v>
      </c>
      <c r="AJ319" s="2">
        <v>0</v>
      </c>
      <c r="AT319" s="16"/>
      <c r="AU319" s="18">
        <f t="shared" si="40"/>
        <v>0</v>
      </c>
      <c r="AV319" s="15">
        <v>0</v>
      </c>
      <c r="AW319" s="2">
        <v>0</v>
      </c>
      <c r="BH319" s="18">
        <f t="shared" si="41"/>
        <v>0</v>
      </c>
      <c r="BI319" s="15">
        <v>0</v>
      </c>
      <c r="BJ319" s="2">
        <v>0</v>
      </c>
      <c r="BU319" s="18">
        <f t="shared" si="42"/>
        <v>0</v>
      </c>
      <c r="BV319" s="15">
        <v>0</v>
      </c>
      <c r="BW319" s="2">
        <v>0</v>
      </c>
      <c r="CH319" s="18">
        <f t="shared" si="43"/>
        <v>0</v>
      </c>
      <c r="CI319" s="15">
        <v>0</v>
      </c>
      <c r="CJ319" s="2">
        <v>0</v>
      </c>
      <c r="CU319" s="18">
        <f t="shared" si="44"/>
        <v>0</v>
      </c>
    </row>
    <row r="320" spans="1:99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78">
        <v>11579</v>
      </c>
      <c r="G320" s="50" t="s">
        <v>377</v>
      </c>
      <c r="H320" s="43"/>
      <c r="I320" s="15">
        <v>0</v>
      </c>
      <c r="J320" s="2">
        <v>0</v>
      </c>
      <c r="T320" s="16"/>
      <c r="U320" s="18">
        <f t="shared" si="38"/>
        <v>0</v>
      </c>
      <c r="V320" s="15">
        <v>0</v>
      </c>
      <c r="W320" s="2">
        <v>0</v>
      </c>
      <c r="AG320" s="16"/>
      <c r="AH320" s="18">
        <f t="shared" si="39"/>
        <v>0</v>
      </c>
      <c r="AI320" s="15">
        <v>0</v>
      </c>
      <c r="AJ320" s="2">
        <v>0</v>
      </c>
      <c r="AT320" s="16"/>
      <c r="AU320" s="18">
        <f t="shared" si="40"/>
        <v>0</v>
      </c>
      <c r="AV320" s="15">
        <v>0</v>
      </c>
      <c r="AW320" s="2">
        <v>0</v>
      </c>
      <c r="BH320" s="18">
        <f t="shared" si="41"/>
        <v>0</v>
      </c>
      <c r="BI320" s="15">
        <v>0</v>
      </c>
      <c r="BJ320" s="2">
        <v>0</v>
      </c>
      <c r="BU320" s="18">
        <f t="shared" si="42"/>
        <v>0</v>
      </c>
      <c r="BV320" s="15">
        <v>0</v>
      </c>
      <c r="BW320" s="2">
        <v>0</v>
      </c>
      <c r="CH320" s="18">
        <f t="shared" si="43"/>
        <v>0</v>
      </c>
      <c r="CI320" s="15">
        <v>0</v>
      </c>
      <c r="CJ320" s="2">
        <v>0</v>
      </c>
      <c r="CU320" s="18">
        <f t="shared" si="44"/>
        <v>0</v>
      </c>
    </row>
    <row r="321" spans="1:99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78">
        <v>16827</v>
      </c>
      <c r="G321" s="50" t="s">
        <v>378</v>
      </c>
      <c r="H321" s="43"/>
      <c r="I321" s="15">
        <v>0</v>
      </c>
      <c r="J321" s="2">
        <v>0</v>
      </c>
      <c r="T321" s="16"/>
      <c r="U321" s="18">
        <f t="shared" si="38"/>
        <v>0</v>
      </c>
      <c r="V321" s="15">
        <v>0</v>
      </c>
      <c r="W321" s="2">
        <v>0</v>
      </c>
      <c r="AG321" s="16"/>
      <c r="AH321" s="18">
        <f t="shared" si="39"/>
        <v>0</v>
      </c>
      <c r="AI321" s="15">
        <v>0</v>
      </c>
      <c r="AJ321" s="2">
        <v>0</v>
      </c>
      <c r="AT321" s="16"/>
      <c r="AU321" s="18">
        <f t="shared" si="40"/>
        <v>0</v>
      </c>
      <c r="AV321" s="15">
        <v>0</v>
      </c>
      <c r="AW321" s="2">
        <v>0</v>
      </c>
      <c r="BH321" s="18">
        <f t="shared" si="41"/>
        <v>0</v>
      </c>
      <c r="BI321" s="15">
        <v>0</v>
      </c>
      <c r="BJ321" s="2">
        <v>0</v>
      </c>
      <c r="BU321" s="18">
        <f t="shared" si="42"/>
        <v>0</v>
      </c>
      <c r="BV321" s="15">
        <v>0</v>
      </c>
      <c r="BW321" s="2">
        <v>0</v>
      </c>
      <c r="CH321" s="18">
        <f t="shared" si="43"/>
        <v>0</v>
      </c>
      <c r="CI321" s="15">
        <v>0</v>
      </c>
      <c r="CJ321" s="2">
        <v>0</v>
      </c>
      <c r="CU321" s="18">
        <f t="shared" si="44"/>
        <v>0</v>
      </c>
    </row>
    <row r="322" spans="1:99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33</v>
      </c>
      <c r="F322" s="78">
        <v>17570</v>
      </c>
      <c r="G322" s="50" t="s">
        <v>379</v>
      </c>
      <c r="H322" s="43"/>
      <c r="I322" s="15">
        <v>0</v>
      </c>
      <c r="J322" s="2">
        <v>0</v>
      </c>
      <c r="T322" s="16"/>
      <c r="U322" s="18">
        <f t="shared" si="38"/>
        <v>0</v>
      </c>
      <c r="V322" s="15">
        <v>0</v>
      </c>
      <c r="W322" s="2">
        <v>0</v>
      </c>
      <c r="AG322" s="16"/>
      <c r="AH322" s="18">
        <f t="shared" si="39"/>
        <v>0</v>
      </c>
      <c r="AI322" s="15">
        <v>0</v>
      </c>
      <c r="AJ322" s="2">
        <v>0</v>
      </c>
      <c r="AT322" s="16"/>
      <c r="AU322" s="18">
        <f t="shared" si="40"/>
        <v>0</v>
      </c>
      <c r="AV322" s="15">
        <v>0</v>
      </c>
      <c r="AW322" s="2">
        <v>0</v>
      </c>
      <c r="BH322" s="18">
        <f t="shared" si="41"/>
        <v>0</v>
      </c>
      <c r="BI322" s="15">
        <v>0</v>
      </c>
      <c r="BJ322" s="2">
        <v>0</v>
      </c>
      <c r="BU322" s="18">
        <f t="shared" si="42"/>
        <v>0</v>
      </c>
      <c r="BV322" s="15">
        <v>0</v>
      </c>
      <c r="BW322" s="2">
        <v>0</v>
      </c>
      <c r="CH322" s="18">
        <f t="shared" si="43"/>
        <v>0</v>
      </c>
      <c r="CI322" s="15">
        <v>0</v>
      </c>
      <c r="CJ322" s="2">
        <v>0</v>
      </c>
      <c r="CU322" s="18">
        <f t="shared" si="44"/>
        <v>0</v>
      </c>
    </row>
    <row r="323" spans="1:99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135</v>
      </c>
      <c r="F323" s="78">
        <v>228</v>
      </c>
      <c r="G323" s="50" t="s">
        <v>380</v>
      </c>
      <c r="H323" s="43"/>
      <c r="I323" s="15">
        <v>0</v>
      </c>
      <c r="J323" s="2">
        <v>0</v>
      </c>
      <c r="T323" s="16"/>
      <c r="U323" s="18">
        <f t="shared" si="38"/>
        <v>0</v>
      </c>
      <c r="V323" s="15">
        <v>0</v>
      </c>
      <c r="W323" s="2">
        <v>0</v>
      </c>
      <c r="AG323" s="16"/>
      <c r="AH323" s="18">
        <f t="shared" si="39"/>
        <v>0</v>
      </c>
      <c r="AI323" s="15">
        <v>0</v>
      </c>
      <c r="AJ323" s="2">
        <v>0</v>
      </c>
      <c r="AT323" s="16"/>
      <c r="AU323" s="18">
        <f t="shared" si="40"/>
        <v>0</v>
      </c>
      <c r="AV323" s="15">
        <v>0</v>
      </c>
      <c r="AW323" s="2">
        <v>0</v>
      </c>
      <c r="BH323" s="18">
        <f t="shared" si="41"/>
        <v>0</v>
      </c>
      <c r="BI323" s="15">
        <v>0</v>
      </c>
      <c r="BJ323" s="2">
        <v>0</v>
      </c>
      <c r="BU323" s="18">
        <f t="shared" si="42"/>
        <v>0</v>
      </c>
      <c r="BV323" s="15">
        <v>0</v>
      </c>
      <c r="BW323" s="2">
        <v>0</v>
      </c>
      <c r="CH323" s="18">
        <f t="shared" si="43"/>
        <v>0</v>
      </c>
      <c r="CI323" s="15">
        <v>0</v>
      </c>
      <c r="CJ323" s="2">
        <v>0</v>
      </c>
      <c r="CU323" s="18">
        <f t="shared" si="44"/>
        <v>0</v>
      </c>
    </row>
    <row r="324" spans="1:99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33</v>
      </c>
      <c r="F324" s="78">
        <v>229</v>
      </c>
      <c r="G324" s="50" t="s">
        <v>381</v>
      </c>
      <c r="H324" s="43"/>
      <c r="I324" s="15">
        <v>0</v>
      </c>
      <c r="J324" s="2">
        <v>0</v>
      </c>
      <c r="T324" s="16"/>
      <c r="U324" s="18">
        <f t="shared" si="38"/>
        <v>0</v>
      </c>
      <c r="V324" s="15">
        <v>0</v>
      </c>
      <c r="W324" s="2">
        <v>0</v>
      </c>
      <c r="AG324" s="16"/>
      <c r="AH324" s="18">
        <f t="shared" si="39"/>
        <v>0</v>
      </c>
      <c r="AI324" s="15">
        <v>0</v>
      </c>
      <c r="AJ324" s="2">
        <v>0</v>
      </c>
      <c r="AT324" s="16"/>
      <c r="AU324" s="18">
        <f t="shared" si="40"/>
        <v>0</v>
      </c>
      <c r="AV324" s="15">
        <v>0</v>
      </c>
      <c r="AW324" s="2">
        <v>0</v>
      </c>
      <c r="BH324" s="18">
        <f t="shared" si="41"/>
        <v>0</v>
      </c>
      <c r="BI324" s="15">
        <v>0</v>
      </c>
      <c r="BJ324" s="2">
        <v>0</v>
      </c>
      <c r="BU324" s="18">
        <f t="shared" si="42"/>
        <v>0</v>
      </c>
      <c r="BV324" s="15">
        <v>0</v>
      </c>
      <c r="BW324" s="2">
        <v>0</v>
      </c>
      <c r="CH324" s="18">
        <f t="shared" si="43"/>
        <v>0</v>
      </c>
      <c r="CI324" s="15">
        <v>0</v>
      </c>
      <c r="CJ324" s="2">
        <v>0</v>
      </c>
      <c r="CU324" s="18">
        <f t="shared" si="44"/>
        <v>0</v>
      </c>
    </row>
    <row r="325" spans="1:99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382</v>
      </c>
      <c r="F325" s="78">
        <v>7326</v>
      </c>
      <c r="G325" s="50" t="s">
        <v>383</v>
      </c>
      <c r="H325" s="43"/>
      <c r="I325" s="15">
        <v>0</v>
      </c>
      <c r="J325" s="2">
        <v>0</v>
      </c>
      <c r="T325" s="16"/>
      <c r="U325" s="18">
        <f t="shared" si="38"/>
        <v>0</v>
      </c>
      <c r="V325" s="15">
        <v>0</v>
      </c>
      <c r="W325" s="2">
        <v>0</v>
      </c>
      <c r="AG325" s="16"/>
      <c r="AH325" s="18">
        <f t="shared" si="39"/>
        <v>0</v>
      </c>
      <c r="AI325" s="15">
        <v>0</v>
      </c>
      <c r="AJ325" s="2">
        <v>0</v>
      </c>
      <c r="AT325" s="16"/>
      <c r="AU325" s="18">
        <f t="shared" si="40"/>
        <v>0</v>
      </c>
      <c r="AV325" s="15">
        <v>0</v>
      </c>
      <c r="AW325" s="2">
        <v>0</v>
      </c>
      <c r="BH325" s="18">
        <f t="shared" si="41"/>
        <v>0</v>
      </c>
      <c r="BI325" s="15">
        <v>0</v>
      </c>
      <c r="BJ325" s="2">
        <v>0</v>
      </c>
      <c r="BU325" s="18">
        <f t="shared" si="42"/>
        <v>0</v>
      </c>
      <c r="BV325" s="15">
        <v>0</v>
      </c>
      <c r="BW325" s="2">
        <v>0</v>
      </c>
      <c r="CH325" s="18">
        <f t="shared" si="43"/>
        <v>0</v>
      </c>
      <c r="CI325" s="15">
        <v>0</v>
      </c>
      <c r="CJ325" s="2">
        <v>0</v>
      </c>
      <c r="CU325" s="18">
        <f t="shared" si="44"/>
        <v>0</v>
      </c>
    </row>
    <row r="326" spans="1:99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33</v>
      </c>
      <c r="F326" s="78">
        <v>225</v>
      </c>
      <c r="G326" s="50" t="s">
        <v>384</v>
      </c>
      <c r="H326" s="43"/>
      <c r="I326" s="15">
        <v>0</v>
      </c>
      <c r="J326" s="2">
        <v>0</v>
      </c>
      <c r="T326" s="16"/>
      <c r="U326" s="18">
        <f t="shared" si="38"/>
        <v>0</v>
      </c>
      <c r="V326" s="15">
        <v>0</v>
      </c>
      <c r="W326" s="2">
        <v>0</v>
      </c>
      <c r="AG326" s="16"/>
      <c r="AH326" s="18">
        <f t="shared" si="39"/>
        <v>0</v>
      </c>
      <c r="AI326" s="15">
        <v>0</v>
      </c>
      <c r="AJ326" s="2">
        <v>0</v>
      </c>
      <c r="AT326" s="16"/>
      <c r="AU326" s="18">
        <f t="shared" si="40"/>
        <v>0</v>
      </c>
      <c r="AV326" s="15">
        <v>0</v>
      </c>
      <c r="AW326" s="2">
        <v>0</v>
      </c>
      <c r="BH326" s="18">
        <f t="shared" si="41"/>
        <v>0</v>
      </c>
      <c r="BI326" s="15">
        <v>0</v>
      </c>
      <c r="BJ326" s="2">
        <v>0</v>
      </c>
      <c r="BU326" s="18">
        <f t="shared" si="42"/>
        <v>0</v>
      </c>
      <c r="BV326" s="15">
        <v>0</v>
      </c>
      <c r="BW326" s="2">
        <v>0</v>
      </c>
      <c r="CH326" s="18">
        <f t="shared" si="43"/>
        <v>0</v>
      </c>
      <c r="CI326" s="15">
        <v>0</v>
      </c>
      <c r="CJ326" s="2">
        <v>0</v>
      </c>
      <c r="CU326" s="18">
        <f t="shared" si="44"/>
        <v>0</v>
      </c>
    </row>
    <row r="327" spans="1:99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31</v>
      </c>
      <c r="F327" s="78">
        <v>222</v>
      </c>
      <c r="G327" s="50" t="s">
        <v>385</v>
      </c>
      <c r="H327" s="43"/>
      <c r="I327" s="15">
        <v>0</v>
      </c>
      <c r="J327" s="2">
        <v>0</v>
      </c>
      <c r="T327" s="16"/>
      <c r="U327" s="18">
        <f t="shared" si="38"/>
        <v>0</v>
      </c>
      <c r="V327" s="15">
        <v>0</v>
      </c>
      <c r="W327" s="2">
        <v>0</v>
      </c>
      <c r="AG327" s="16"/>
      <c r="AH327" s="18">
        <f t="shared" si="39"/>
        <v>0</v>
      </c>
      <c r="AI327" s="15">
        <v>0</v>
      </c>
      <c r="AJ327" s="2">
        <v>0</v>
      </c>
      <c r="AT327" s="16"/>
      <c r="AU327" s="18">
        <f t="shared" si="40"/>
        <v>0</v>
      </c>
      <c r="AV327" s="15">
        <v>0</v>
      </c>
      <c r="AW327" s="2">
        <v>0</v>
      </c>
      <c r="BH327" s="18">
        <f t="shared" si="41"/>
        <v>0</v>
      </c>
      <c r="BI327" s="15">
        <v>0</v>
      </c>
      <c r="BJ327" s="2">
        <v>0</v>
      </c>
      <c r="BU327" s="18">
        <f t="shared" si="42"/>
        <v>0</v>
      </c>
      <c r="BV327" s="15">
        <v>0</v>
      </c>
      <c r="BW327" s="2">
        <v>0</v>
      </c>
      <c r="CH327" s="18">
        <f t="shared" si="43"/>
        <v>0</v>
      </c>
      <c r="CI327" s="15">
        <v>0</v>
      </c>
      <c r="CJ327" s="2">
        <v>0</v>
      </c>
      <c r="CU327" s="18">
        <f t="shared" si="44"/>
        <v>0</v>
      </c>
    </row>
    <row r="328" spans="1:99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78">
        <v>223</v>
      </c>
      <c r="G328" s="50" t="s">
        <v>386</v>
      </c>
      <c r="H328" s="43"/>
      <c r="I328" s="15">
        <v>0</v>
      </c>
      <c r="J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BH328" s="18">
        <f t="shared" ref="BH328:BH391" si="48">SUM(AV328:BG328)</f>
        <v>0</v>
      </c>
      <c r="BI328" s="15">
        <v>0</v>
      </c>
      <c r="BJ328" s="2">
        <v>0</v>
      </c>
      <c r="BU328" s="18">
        <f t="shared" ref="BU328:BU391" si="49">SUM(BI328:BT328)</f>
        <v>0</v>
      </c>
      <c r="BV328" s="15">
        <v>0</v>
      </c>
      <c r="BW328" s="2">
        <v>0</v>
      </c>
      <c r="CH328" s="18">
        <f t="shared" ref="CH328:CH391" si="50">SUM(BV328:CG328)</f>
        <v>0</v>
      </c>
      <c r="CI328" s="15">
        <v>0</v>
      </c>
      <c r="CJ328" s="2">
        <v>0</v>
      </c>
      <c r="CU328" s="18">
        <f t="shared" ref="CU328:CU391" si="51">SUM(CI328:CT328)</f>
        <v>0</v>
      </c>
    </row>
    <row r="329" spans="1:99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78">
        <v>221</v>
      </c>
      <c r="G329" s="50" t="s">
        <v>387</v>
      </c>
      <c r="H329" s="43"/>
      <c r="I329" s="15">
        <v>0</v>
      </c>
      <c r="J329" s="2">
        <v>0</v>
      </c>
      <c r="T329" s="16"/>
      <c r="U329" s="18">
        <f t="shared" si="45"/>
        <v>0</v>
      </c>
      <c r="V329" s="15">
        <v>0</v>
      </c>
      <c r="W329" s="2">
        <v>0</v>
      </c>
      <c r="AG329" s="16"/>
      <c r="AH329" s="18">
        <f t="shared" si="46"/>
        <v>0</v>
      </c>
      <c r="AI329" s="15">
        <v>0</v>
      </c>
      <c r="AJ329" s="2">
        <v>0</v>
      </c>
      <c r="AT329" s="16"/>
      <c r="AU329" s="18">
        <f t="shared" si="47"/>
        <v>0</v>
      </c>
      <c r="AV329" s="15">
        <v>0</v>
      </c>
      <c r="AW329" s="2">
        <v>0</v>
      </c>
      <c r="BH329" s="18">
        <f t="shared" si="48"/>
        <v>0</v>
      </c>
      <c r="BI329" s="15">
        <v>0</v>
      </c>
      <c r="BJ329" s="2">
        <v>0</v>
      </c>
      <c r="BU329" s="18">
        <f t="shared" si="49"/>
        <v>0</v>
      </c>
      <c r="BV329" s="15">
        <v>0</v>
      </c>
      <c r="BW329" s="2">
        <v>0</v>
      </c>
      <c r="CH329" s="18">
        <f t="shared" si="50"/>
        <v>0</v>
      </c>
      <c r="CI329" s="15">
        <v>0</v>
      </c>
      <c r="CJ329" s="2">
        <v>0</v>
      </c>
      <c r="CU329" s="18">
        <f t="shared" si="51"/>
        <v>0</v>
      </c>
    </row>
    <row r="330" spans="1:99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78">
        <v>9721</v>
      </c>
      <c r="G330" s="50" t="s">
        <v>388</v>
      </c>
      <c r="H330" s="43"/>
      <c r="I330" s="15">
        <v>0</v>
      </c>
      <c r="J330" s="2">
        <v>0</v>
      </c>
      <c r="T330" s="16"/>
      <c r="U330" s="18">
        <f t="shared" si="45"/>
        <v>0</v>
      </c>
      <c r="V330" s="15">
        <v>0</v>
      </c>
      <c r="W330" s="2">
        <v>0</v>
      </c>
      <c r="AG330" s="16"/>
      <c r="AH330" s="18">
        <f t="shared" si="46"/>
        <v>0</v>
      </c>
      <c r="AI330" s="15">
        <v>0</v>
      </c>
      <c r="AJ330" s="2">
        <v>0</v>
      </c>
      <c r="AT330" s="16"/>
      <c r="AU330" s="18">
        <f t="shared" si="47"/>
        <v>0</v>
      </c>
      <c r="AV330" s="15">
        <v>0</v>
      </c>
      <c r="AW330" s="2">
        <v>0</v>
      </c>
      <c r="BH330" s="18">
        <f t="shared" si="48"/>
        <v>0</v>
      </c>
      <c r="BI330" s="15">
        <v>0</v>
      </c>
      <c r="BJ330" s="2">
        <v>0</v>
      </c>
      <c r="BU330" s="18">
        <f t="shared" si="49"/>
        <v>0</v>
      </c>
      <c r="BV330" s="15">
        <v>0</v>
      </c>
      <c r="BW330" s="2">
        <v>0</v>
      </c>
      <c r="CH330" s="18">
        <f t="shared" si="50"/>
        <v>0</v>
      </c>
      <c r="CI330" s="15">
        <v>0</v>
      </c>
      <c r="CJ330" s="2">
        <v>0</v>
      </c>
      <c r="CU330" s="18">
        <f t="shared" si="51"/>
        <v>0</v>
      </c>
    </row>
    <row r="331" spans="1:99" ht="13.05" customHeight="1" x14ac:dyDescent="0.2">
      <c r="A331" s="47" t="s">
        <v>15</v>
      </c>
      <c r="B331" s="47" t="s">
        <v>16</v>
      </c>
      <c r="C331" s="47" t="s">
        <v>15</v>
      </c>
      <c r="D331" s="47" t="s">
        <v>16</v>
      </c>
      <c r="E331" s="48" t="s">
        <v>33</v>
      </c>
      <c r="F331" s="78">
        <v>15311</v>
      </c>
      <c r="G331" s="50" t="s">
        <v>389</v>
      </c>
      <c r="H331" s="43"/>
      <c r="I331" s="15">
        <v>0</v>
      </c>
      <c r="J331" s="2">
        <v>0</v>
      </c>
      <c r="T331" s="16"/>
      <c r="U331" s="18">
        <f t="shared" si="45"/>
        <v>0</v>
      </c>
      <c r="V331" s="15">
        <v>0</v>
      </c>
      <c r="W331" s="2">
        <v>0</v>
      </c>
      <c r="AG331" s="16"/>
      <c r="AH331" s="18">
        <f t="shared" si="46"/>
        <v>0</v>
      </c>
      <c r="AI331" s="15">
        <v>0</v>
      </c>
      <c r="AJ331" s="2">
        <v>0</v>
      </c>
      <c r="AT331" s="16"/>
      <c r="AU331" s="18">
        <f t="shared" si="47"/>
        <v>0</v>
      </c>
      <c r="AV331" s="15">
        <v>0</v>
      </c>
      <c r="AW331" s="2">
        <v>0</v>
      </c>
      <c r="BH331" s="18">
        <f t="shared" si="48"/>
        <v>0</v>
      </c>
      <c r="BI331" s="15">
        <v>0</v>
      </c>
      <c r="BJ331" s="2">
        <v>0</v>
      </c>
      <c r="BU331" s="18">
        <f t="shared" si="49"/>
        <v>0</v>
      </c>
      <c r="BV331" s="15">
        <v>0</v>
      </c>
      <c r="BW331" s="2">
        <v>0</v>
      </c>
      <c r="CH331" s="18">
        <f t="shared" si="50"/>
        <v>0</v>
      </c>
      <c r="CI331" s="15">
        <v>0</v>
      </c>
      <c r="CJ331" s="2">
        <v>0</v>
      </c>
      <c r="CU331" s="18">
        <f t="shared" si="51"/>
        <v>0</v>
      </c>
    </row>
    <row r="332" spans="1:99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40</v>
      </c>
      <c r="F332" s="78">
        <v>303</v>
      </c>
      <c r="G332" s="50" t="s">
        <v>391</v>
      </c>
      <c r="H332" s="43"/>
      <c r="I332" s="15">
        <v>0</v>
      </c>
      <c r="J332" s="2">
        <v>0</v>
      </c>
      <c r="T332" s="16"/>
      <c r="U332" s="18">
        <f t="shared" si="45"/>
        <v>0</v>
      </c>
      <c r="V332" s="15">
        <v>0</v>
      </c>
      <c r="W332" s="2">
        <v>0</v>
      </c>
      <c r="AG332" s="16"/>
      <c r="AH332" s="18">
        <f t="shared" si="46"/>
        <v>0</v>
      </c>
      <c r="AI332" s="15">
        <v>0</v>
      </c>
      <c r="AJ332" s="2">
        <v>0</v>
      </c>
      <c r="AT332" s="16"/>
      <c r="AU332" s="18">
        <f t="shared" si="47"/>
        <v>0</v>
      </c>
      <c r="AV332" s="15">
        <v>0</v>
      </c>
      <c r="AW332" s="2">
        <v>0</v>
      </c>
      <c r="BH332" s="18">
        <f t="shared" si="48"/>
        <v>0</v>
      </c>
      <c r="BI332" s="15">
        <v>0</v>
      </c>
      <c r="BJ332" s="2">
        <v>0</v>
      </c>
      <c r="BU332" s="18">
        <f t="shared" si="49"/>
        <v>0</v>
      </c>
      <c r="BV332" s="15">
        <v>0</v>
      </c>
      <c r="BW332" s="2">
        <v>0</v>
      </c>
      <c r="CH332" s="18">
        <f t="shared" si="50"/>
        <v>0</v>
      </c>
      <c r="CI332" s="15">
        <v>0</v>
      </c>
      <c r="CJ332" s="2">
        <v>0</v>
      </c>
      <c r="CU332" s="18">
        <f t="shared" si="51"/>
        <v>0</v>
      </c>
    </row>
    <row r="333" spans="1:99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78">
        <v>10259</v>
      </c>
      <c r="G333" s="50" t="s">
        <v>392</v>
      </c>
      <c r="H333" s="43"/>
      <c r="I333" s="15">
        <v>0</v>
      </c>
      <c r="J333" s="2">
        <v>0</v>
      </c>
      <c r="T333" s="16"/>
      <c r="U333" s="18">
        <f t="shared" si="45"/>
        <v>0</v>
      </c>
      <c r="V333" s="15">
        <v>0</v>
      </c>
      <c r="W333" s="2">
        <v>0</v>
      </c>
      <c r="AG333" s="16"/>
      <c r="AH333" s="18">
        <f t="shared" si="46"/>
        <v>0</v>
      </c>
      <c r="AI333" s="15">
        <v>0</v>
      </c>
      <c r="AJ333" s="2">
        <v>0</v>
      </c>
      <c r="AT333" s="16"/>
      <c r="AU333" s="18">
        <f t="shared" si="47"/>
        <v>0</v>
      </c>
      <c r="AV333" s="15">
        <v>0</v>
      </c>
      <c r="AW333" s="2">
        <v>0</v>
      </c>
      <c r="BH333" s="18">
        <f t="shared" si="48"/>
        <v>0</v>
      </c>
      <c r="BI333" s="15">
        <v>0</v>
      </c>
      <c r="BJ333" s="2">
        <v>0</v>
      </c>
      <c r="BU333" s="18">
        <f t="shared" si="49"/>
        <v>0</v>
      </c>
      <c r="BV333" s="15">
        <v>0</v>
      </c>
      <c r="BW333" s="2">
        <v>0</v>
      </c>
      <c r="CH333" s="18">
        <f t="shared" si="50"/>
        <v>0</v>
      </c>
      <c r="CI333" s="15">
        <v>0</v>
      </c>
      <c r="CJ333" s="2">
        <v>0</v>
      </c>
      <c r="CU333" s="18">
        <f t="shared" si="51"/>
        <v>0</v>
      </c>
    </row>
    <row r="334" spans="1:99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16</v>
      </c>
      <c r="E334" s="48" t="s">
        <v>33</v>
      </c>
      <c r="F334" s="78">
        <v>11689</v>
      </c>
      <c r="G334" s="50" t="s">
        <v>393</v>
      </c>
      <c r="H334" s="43"/>
      <c r="I334" s="15">
        <v>0</v>
      </c>
      <c r="J334" s="2">
        <v>0</v>
      </c>
      <c r="T334" s="16"/>
      <c r="U334" s="18">
        <f t="shared" si="45"/>
        <v>0</v>
      </c>
      <c r="V334" s="15">
        <v>0</v>
      </c>
      <c r="W334" s="2">
        <v>0</v>
      </c>
      <c r="AG334" s="16"/>
      <c r="AH334" s="18">
        <f t="shared" si="46"/>
        <v>0</v>
      </c>
      <c r="AI334" s="15">
        <v>0</v>
      </c>
      <c r="AJ334" s="2">
        <v>0</v>
      </c>
      <c r="AT334" s="16"/>
      <c r="AU334" s="18">
        <f t="shared" si="47"/>
        <v>0</v>
      </c>
      <c r="AV334" s="15">
        <v>0</v>
      </c>
      <c r="AW334" s="2">
        <v>0</v>
      </c>
      <c r="BH334" s="18">
        <f t="shared" si="48"/>
        <v>0</v>
      </c>
      <c r="BI334" s="15">
        <v>0</v>
      </c>
      <c r="BJ334" s="2">
        <v>0</v>
      </c>
      <c r="BU334" s="18">
        <f t="shared" si="49"/>
        <v>0</v>
      </c>
      <c r="BV334" s="15">
        <v>0</v>
      </c>
      <c r="BW334" s="2">
        <v>0</v>
      </c>
      <c r="CH334" s="18">
        <f t="shared" si="50"/>
        <v>0</v>
      </c>
      <c r="CI334" s="15">
        <v>0</v>
      </c>
      <c r="CJ334" s="2">
        <v>0</v>
      </c>
      <c r="CU334" s="18">
        <f t="shared" si="51"/>
        <v>0</v>
      </c>
    </row>
    <row r="335" spans="1:99" ht="13.05" customHeight="1" x14ac:dyDescent="0.2">
      <c r="A335" s="47" t="s">
        <v>15</v>
      </c>
      <c r="B335" s="47" t="s">
        <v>390</v>
      </c>
      <c r="C335" s="47" t="s">
        <v>15</v>
      </c>
      <c r="D335" s="47" t="s">
        <v>390</v>
      </c>
      <c r="E335" s="48" t="s">
        <v>33</v>
      </c>
      <c r="F335" s="78">
        <v>31222</v>
      </c>
      <c r="G335" s="50" t="s">
        <v>394</v>
      </c>
      <c r="H335" s="43"/>
      <c r="I335" s="15">
        <v>0</v>
      </c>
      <c r="J335" s="2">
        <v>0</v>
      </c>
      <c r="T335" s="16"/>
      <c r="U335" s="18">
        <f t="shared" si="45"/>
        <v>0</v>
      </c>
      <c r="V335" s="15">
        <v>0</v>
      </c>
      <c r="W335" s="2">
        <v>0</v>
      </c>
      <c r="AG335" s="16"/>
      <c r="AH335" s="18">
        <f t="shared" si="46"/>
        <v>0</v>
      </c>
      <c r="AI335" s="15">
        <v>0</v>
      </c>
      <c r="AJ335" s="2">
        <v>0</v>
      </c>
      <c r="AT335" s="16"/>
      <c r="AU335" s="18">
        <f t="shared" si="47"/>
        <v>0</v>
      </c>
      <c r="AV335" s="15">
        <v>0</v>
      </c>
      <c r="AW335" s="2">
        <v>0</v>
      </c>
      <c r="BH335" s="18">
        <f t="shared" si="48"/>
        <v>0</v>
      </c>
      <c r="BI335" s="15">
        <v>0</v>
      </c>
      <c r="BJ335" s="2">
        <v>0</v>
      </c>
      <c r="BU335" s="18">
        <f t="shared" si="49"/>
        <v>0</v>
      </c>
      <c r="BV335" s="15">
        <v>0</v>
      </c>
      <c r="BW335" s="2">
        <v>0</v>
      </c>
      <c r="CH335" s="18">
        <f t="shared" si="50"/>
        <v>0</v>
      </c>
      <c r="CI335" s="15">
        <v>0</v>
      </c>
      <c r="CJ335" s="2">
        <v>0</v>
      </c>
      <c r="CU335" s="18">
        <f t="shared" si="51"/>
        <v>0</v>
      </c>
    </row>
    <row r="336" spans="1:99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135</v>
      </c>
      <c r="F336" s="78">
        <v>224</v>
      </c>
      <c r="G336" s="50" t="s">
        <v>395</v>
      </c>
      <c r="H336" s="43"/>
      <c r="I336" s="15">
        <v>0</v>
      </c>
      <c r="J336" s="2">
        <v>0</v>
      </c>
      <c r="T336" s="16"/>
      <c r="U336" s="18">
        <f t="shared" si="45"/>
        <v>0</v>
      </c>
      <c r="V336" s="15">
        <v>0</v>
      </c>
      <c r="W336" s="2">
        <v>0</v>
      </c>
      <c r="AG336" s="16"/>
      <c r="AH336" s="18">
        <f t="shared" si="46"/>
        <v>0</v>
      </c>
      <c r="AI336" s="15">
        <v>0</v>
      </c>
      <c r="AJ336" s="2">
        <v>0</v>
      </c>
      <c r="AT336" s="16"/>
      <c r="AU336" s="18">
        <f t="shared" si="47"/>
        <v>0</v>
      </c>
      <c r="AV336" s="15">
        <v>0</v>
      </c>
      <c r="AW336" s="2">
        <v>0</v>
      </c>
      <c r="BH336" s="18">
        <f t="shared" si="48"/>
        <v>0</v>
      </c>
      <c r="BI336" s="15">
        <v>0</v>
      </c>
      <c r="BJ336" s="2">
        <v>0</v>
      </c>
      <c r="BU336" s="18">
        <f t="shared" si="49"/>
        <v>0</v>
      </c>
      <c r="BV336" s="15">
        <v>0</v>
      </c>
      <c r="BW336" s="2">
        <v>0</v>
      </c>
      <c r="CH336" s="18">
        <f t="shared" si="50"/>
        <v>0</v>
      </c>
      <c r="CI336" s="15">
        <v>0</v>
      </c>
      <c r="CJ336" s="2">
        <v>0</v>
      </c>
      <c r="CU336" s="18">
        <f t="shared" si="51"/>
        <v>0</v>
      </c>
    </row>
    <row r="337" spans="1:99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78">
        <v>6691</v>
      </c>
      <c r="G337" s="50" t="s">
        <v>396</v>
      </c>
      <c r="H337" s="43"/>
      <c r="I337" s="15">
        <v>0</v>
      </c>
      <c r="J337" s="2">
        <v>0</v>
      </c>
      <c r="T337" s="16"/>
      <c r="U337" s="18">
        <f t="shared" si="45"/>
        <v>0</v>
      </c>
      <c r="V337" s="15">
        <v>0</v>
      </c>
      <c r="W337" s="2">
        <v>0</v>
      </c>
      <c r="AG337" s="16"/>
      <c r="AH337" s="18">
        <f t="shared" si="46"/>
        <v>0</v>
      </c>
      <c r="AI337" s="15">
        <v>0</v>
      </c>
      <c r="AJ337" s="2">
        <v>0</v>
      </c>
      <c r="AT337" s="16"/>
      <c r="AU337" s="18">
        <f t="shared" si="47"/>
        <v>0</v>
      </c>
      <c r="AV337" s="15">
        <v>0</v>
      </c>
      <c r="AW337" s="2">
        <v>0</v>
      </c>
      <c r="BH337" s="18">
        <f t="shared" si="48"/>
        <v>0</v>
      </c>
      <c r="BI337" s="15">
        <v>0</v>
      </c>
      <c r="BJ337" s="2">
        <v>0</v>
      </c>
      <c r="BU337" s="18">
        <f t="shared" si="49"/>
        <v>0</v>
      </c>
      <c r="BV337" s="15">
        <v>0</v>
      </c>
      <c r="BW337" s="2">
        <v>0</v>
      </c>
      <c r="CH337" s="18">
        <f t="shared" si="50"/>
        <v>0</v>
      </c>
      <c r="CI337" s="15">
        <v>0</v>
      </c>
      <c r="CJ337" s="2">
        <v>0</v>
      </c>
      <c r="CU337" s="18">
        <f t="shared" si="51"/>
        <v>0</v>
      </c>
    </row>
    <row r="338" spans="1:99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78">
        <v>219</v>
      </c>
      <c r="G338" s="50" t="s">
        <v>397</v>
      </c>
      <c r="H338" s="43"/>
      <c r="I338" s="15">
        <v>0</v>
      </c>
      <c r="J338" s="2">
        <v>0</v>
      </c>
      <c r="T338" s="16"/>
      <c r="U338" s="18">
        <f t="shared" si="45"/>
        <v>0</v>
      </c>
      <c r="V338" s="15">
        <v>0</v>
      </c>
      <c r="W338" s="2">
        <v>0</v>
      </c>
      <c r="AG338" s="16"/>
      <c r="AH338" s="18">
        <f t="shared" si="46"/>
        <v>0</v>
      </c>
      <c r="AI338" s="15">
        <v>0</v>
      </c>
      <c r="AJ338" s="2">
        <v>0</v>
      </c>
      <c r="AT338" s="16"/>
      <c r="AU338" s="18">
        <f t="shared" si="47"/>
        <v>0</v>
      </c>
      <c r="AV338" s="15">
        <v>0</v>
      </c>
      <c r="AW338" s="2">
        <v>0</v>
      </c>
      <c r="BH338" s="18">
        <f t="shared" si="48"/>
        <v>0</v>
      </c>
      <c r="BI338" s="15">
        <v>0</v>
      </c>
      <c r="BJ338" s="2">
        <v>0</v>
      </c>
      <c r="BU338" s="18">
        <f t="shared" si="49"/>
        <v>0</v>
      </c>
      <c r="BV338" s="15">
        <v>0</v>
      </c>
      <c r="BW338" s="2">
        <v>0</v>
      </c>
      <c r="CH338" s="18">
        <f t="shared" si="50"/>
        <v>0</v>
      </c>
      <c r="CI338" s="15">
        <v>0</v>
      </c>
      <c r="CJ338" s="2">
        <v>0</v>
      </c>
      <c r="CU338" s="18">
        <f t="shared" si="51"/>
        <v>0</v>
      </c>
    </row>
    <row r="339" spans="1:99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78">
        <v>217</v>
      </c>
      <c r="G339" s="50" t="s">
        <v>564</v>
      </c>
      <c r="H339" s="43"/>
      <c r="I339" s="15">
        <v>0</v>
      </c>
      <c r="J339" s="2">
        <v>0</v>
      </c>
      <c r="T339" s="16"/>
      <c r="U339" s="18">
        <f t="shared" si="45"/>
        <v>0</v>
      </c>
      <c r="V339" s="15">
        <v>0</v>
      </c>
      <c r="W339" s="2">
        <v>0</v>
      </c>
      <c r="AG339" s="16"/>
      <c r="AH339" s="18">
        <f t="shared" si="46"/>
        <v>0</v>
      </c>
      <c r="AI339" s="15">
        <v>0</v>
      </c>
      <c r="AJ339" s="2">
        <v>0</v>
      </c>
      <c r="AT339" s="16"/>
      <c r="AU339" s="18">
        <f t="shared" si="47"/>
        <v>0</v>
      </c>
      <c r="AV339" s="15">
        <v>0</v>
      </c>
      <c r="AW339" s="2">
        <v>0</v>
      </c>
      <c r="BH339" s="18">
        <f t="shared" si="48"/>
        <v>0</v>
      </c>
      <c r="BI339" s="15">
        <v>0</v>
      </c>
      <c r="BJ339" s="2">
        <v>0</v>
      </c>
      <c r="BU339" s="18">
        <f t="shared" si="49"/>
        <v>0</v>
      </c>
      <c r="BV339" s="15">
        <v>0</v>
      </c>
      <c r="BW339" s="2">
        <v>0</v>
      </c>
      <c r="CH339" s="18">
        <f t="shared" si="50"/>
        <v>0</v>
      </c>
      <c r="CI339" s="15">
        <v>0</v>
      </c>
      <c r="CJ339" s="2">
        <v>0</v>
      </c>
      <c r="CU339" s="18">
        <f t="shared" si="51"/>
        <v>0</v>
      </c>
    </row>
    <row r="340" spans="1:99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33</v>
      </c>
      <c r="F340" s="78">
        <v>218</v>
      </c>
      <c r="G340" s="50" t="s">
        <v>398</v>
      </c>
      <c r="H340" s="43"/>
      <c r="I340" s="15">
        <v>0</v>
      </c>
      <c r="J340" s="2">
        <v>0</v>
      </c>
      <c r="T340" s="16"/>
      <c r="U340" s="18">
        <f t="shared" si="45"/>
        <v>0</v>
      </c>
      <c r="V340" s="15">
        <v>0</v>
      </c>
      <c r="W340" s="2">
        <v>0</v>
      </c>
      <c r="AG340" s="16"/>
      <c r="AH340" s="18">
        <f t="shared" si="46"/>
        <v>0</v>
      </c>
      <c r="AI340" s="15">
        <v>0</v>
      </c>
      <c r="AJ340" s="2">
        <v>0</v>
      </c>
      <c r="AT340" s="16"/>
      <c r="AU340" s="18">
        <f t="shared" si="47"/>
        <v>0</v>
      </c>
      <c r="AV340" s="15">
        <v>0</v>
      </c>
      <c r="AW340" s="2">
        <v>0</v>
      </c>
      <c r="BH340" s="18">
        <f t="shared" si="48"/>
        <v>0</v>
      </c>
      <c r="BI340" s="15">
        <v>0</v>
      </c>
      <c r="BJ340" s="2">
        <v>0</v>
      </c>
      <c r="BU340" s="18">
        <f t="shared" si="49"/>
        <v>0</v>
      </c>
      <c r="BV340" s="15">
        <v>0</v>
      </c>
      <c r="BW340" s="2">
        <v>0</v>
      </c>
      <c r="CH340" s="18">
        <f t="shared" si="50"/>
        <v>0</v>
      </c>
      <c r="CI340" s="15">
        <v>0</v>
      </c>
      <c r="CJ340" s="2">
        <v>0</v>
      </c>
      <c r="CU340" s="18">
        <f t="shared" si="51"/>
        <v>0</v>
      </c>
    </row>
    <row r="341" spans="1:99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297</v>
      </c>
      <c r="F341" s="78">
        <v>212</v>
      </c>
      <c r="G341" s="50" t="s">
        <v>399</v>
      </c>
      <c r="H341" s="43"/>
      <c r="I341" s="15">
        <v>0</v>
      </c>
      <c r="J341" s="2">
        <v>0</v>
      </c>
      <c r="T341" s="16"/>
      <c r="U341" s="18">
        <f t="shared" si="45"/>
        <v>0</v>
      </c>
      <c r="V341" s="15">
        <v>0</v>
      </c>
      <c r="W341" s="2">
        <v>0</v>
      </c>
      <c r="AG341" s="16"/>
      <c r="AH341" s="18">
        <f t="shared" si="46"/>
        <v>0</v>
      </c>
      <c r="AI341" s="15">
        <v>0</v>
      </c>
      <c r="AJ341" s="2">
        <v>0</v>
      </c>
      <c r="AT341" s="16"/>
      <c r="AU341" s="18">
        <f t="shared" si="47"/>
        <v>0</v>
      </c>
      <c r="AV341" s="15">
        <v>0</v>
      </c>
      <c r="AW341" s="2">
        <v>0</v>
      </c>
      <c r="BH341" s="18">
        <f t="shared" si="48"/>
        <v>0</v>
      </c>
      <c r="BI341" s="15">
        <v>0</v>
      </c>
      <c r="BJ341" s="2">
        <v>0</v>
      </c>
      <c r="BU341" s="18">
        <f t="shared" si="49"/>
        <v>0</v>
      </c>
      <c r="BV341" s="15">
        <v>0</v>
      </c>
      <c r="BW341" s="2">
        <v>0</v>
      </c>
      <c r="CH341" s="18">
        <f t="shared" si="50"/>
        <v>0</v>
      </c>
      <c r="CI341" s="15">
        <v>0</v>
      </c>
      <c r="CJ341" s="2">
        <v>0</v>
      </c>
      <c r="CU341" s="18">
        <f t="shared" si="51"/>
        <v>0</v>
      </c>
    </row>
    <row r="342" spans="1:99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135</v>
      </c>
      <c r="F342" s="78">
        <v>232</v>
      </c>
      <c r="G342" s="50" t="s">
        <v>400</v>
      </c>
      <c r="H342" s="43"/>
      <c r="I342" s="15">
        <v>0</v>
      </c>
      <c r="J342" s="2">
        <v>9</v>
      </c>
      <c r="T342" s="16"/>
      <c r="U342" s="18">
        <f t="shared" si="45"/>
        <v>9</v>
      </c>
      <c r="V342" s="15">
        <v>0</v>
      </c>
      <c r="W342" s="2">
        <v>0</v>
      </c>
      <c r="AG342" s="16"/>
      <c r="AH342" s="18">
        <f t="shared" si="46"/>
        <v>0</v>
      </c>
      <c r="AI342" s="15">
        <v>0</v>
      </c>
      <c r="AJ342" s="2">
        <v>8</v>
      </c>
      <c r="AT342" s="16"/>
      <c r="AU342" s="18">
        <f t="shared" si="47"/>
        <v>8</v>
      </c>
      <c r="AV342" s="15">
        <v>0</v>
      </c>
      <c r="AW342" s="2">
        <v>0</v>
      </c>
      <c r="BH342" s="18">
        <f t="shared" si="48"/>
        <v>0</v>
      </c>
      <c r="BI342" s="15">
        <v>0</v>
      </c>
      <c r="BJ342" s="2">
        <v>0</v>
      </c>
      <c r="BU342" s="18">
        <f t="shared" si="49"/>
        <v>0</v>
      </c>
      <c r="BV342" s="15">
        <v>0</v>
      </c>
      <c r="BW342" s="2">
        <v>0</v>
      </c>
      <c r="CH342" s="18">
        <f t="shared" si="50"/>
        <v>0</v>
      </c>
      <c r="CI342" s="15">
        <v>0</v>
      </c>
      <c r="CJ342" s="2">
        <v>0</v>
      </c>
      <c r="CU342" s="18">
        <f t="shared" si="51"/>
        <v>0</v>
      </c>
    </row>
    <row r="343" spans="1:99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78">
        <v>231</v>
      </c>
      <c r="G343" s="50" t="s">
        <v>401</v>
      </c>
      <c r="H343" s="43"/>
      <c r="I343" s="15">
        <v>0</v>
      </c>
      <c r="J343" s="2">
        <v>0</v>
      </c>
      <c r="T343" s="16"/>
      <c r="U343" s="18">
        <f t="shared" si="45"/>
        <v>0</v>
      </c>
      <c r="V343" s="15">
        <v>0</v>
      </c>
      <c r="W343" s="2">
        <v>0</v>
      </c>
      <c r="AG343" s="16"/>
      <c r="AH343" s="18">
        <f t="shared" si="46"/>
        <v>0</v>
      </c>
      <c r="AI343" s="15">
        <v>0</v>
      </c>
      <c r="AJ343" s="2">
        <v>0</v>
      </c>
      <c r="AT343" s="16"/>
      <c r="AU343" s="18">
        <f t="shared" si="47"/>
        <v>0</v>
      </c>
      <c r="AV343" s="15">
        <v>0</v>
      </c>
      <c r="AW343" s="2">
        <v>0</v>
      </c>
      <c r="BH343" s="18">
        <f t="shared" si="48"/>
        <v>0</v>
      </c>
      <c r="BI343" s="15">
        <v>0</v>
      </c>
      <c r="BJ343" s="2">
        <v>0</v>
      </c>
      <c r="BU343" s="18">
        <f t="shared" si="49"/>
        <v>0</v>
      </c>
      <c r="BV343" s="15">
        <v>0</v>
      </c>
      <c r="BW343" s="2">
        <v>0</v>
      </c>
      <c r="CH343" s="18">
        <f t="shared" si="50"/>
        <v>0</v>
      </c>
      <c r="CI343" s="15">
        <v>0</v>
      </c>
      <c r="CJ343" s="2">
        <v>0</v>
      </c>
      <c r="CU343" s="18">
        <f t="shared" si="51"/>
        <v>0</v>
      </c>
    </row>
    <row r="344" spans="1:99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78">
        <v>230</v>
      </c>
      <c r="G344" s="50" t="s">
        <v>402</v>
      </c>
      <c r="H344" s="43"/>
      <c r="I344" s="15">
        <v>0</v>
      </c>
      <c r="J344" s="2">
        <v>0</v>
      </c>
      <c r="T344" s="16"/>
      <c r="U344" s="18">
        <f t="shared" si="45"/>
        <v>0</v>
      </c>
      <c r="V344" s="15">
        <v>0</v>
      </c>
      <c r="W344" s="2">
        <v>0</v>
      </c>
      <c r="AG344" s="16"/>
      <c r="AH344" s="18">
        <f t="shared" si="46"/>
        <v>0</v>
      </c>
      <c r="AI344" s="15">
        <v>0</v>
      </c>
      <c r="AJ344" s="2">
        <v>0</v>
      </c>
      <c r="AT344" s="16"/>
      <c r="AU344" s="18">
        <f t="shared" si="47"/>
        <v>0</v>
      </c>
      <c r="AV344" s="15">
        <v>0</v>
      </c>
      <c r="AW344" s="2">
        <v>0</v>
      </c>
      <c r="BH344" s="18">
        <f t="shared" si="48"/>
        <v>0</v>
      </c>
      <c r="BI344" s="15">
        <v>0</v>
      </c>
      <c r="BJ344" s="2">
        <v>0</v>
      </c>
      <c r="BU344" s="18">
        <f t="shared" si="49"/>
        <v>0</v>
      </c>
      <c r="BV344" s="15">
        <v>0</v>
      </c>
      <c r="BW344" s="2">
        <v>0</v>
      </c>
      <c r="CH344" s="18">
        <f t="shared" si="50"/>
        <v>0</v>
      </c>
      <c r="CI344" s="15">
        <v>0</v>
      </c>
      <c r="CJ344" s="2">
        <v>0</v>
      </c>
      <c r="CU344" s="18">
        <f t="shared" si="51"/>
        <v>0</v>
      </c>
    </row>
    <row r="345" spans="1:99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78">
        <v>234</v>
      </c>
      <c r="G345" s="50" t="s">
        <v>403</v>
      </c>
      <c r="H345" s="43"/>
      <c r="I345" s="15">
        <v>0</v>
      </c>
      <c r="J345" s="2">
        <v>0</v>
      </c>
      <c r="T345" s="16"/>
      <c r="U345" s="18">
        <f t="shared" si="45"/>
        <v>0</v>
      </c>
      <c r="V345" s="15">
        <v>0</v>
      </c>
      <c r="W345" s="2">
        <v>0</v>
      </c>
      <c r="AG345" s="16"/>
      <c r="AH345" s="18">
        <f t="shared" si="46"/>
        <v>0</v>
      </c>
      <c r="AI345" s="15">
        <v>0</v>
      </c>
      <c r="AJ345" s="2">
        <v>0</v>
      </c>
      <c r="AT345" s="16"/>
      <c r="AU345" s="18">
        <f t="shared" si="47"/>
        <v>0</v>
      </c>
      <c r="AV345" s="15">
        <v>0</v>
      </c>
      <c r="AW345" s="2">
        <v>0</v>
      </c>
      <c r="BH345" s="18">
        <f t="shared" si="48"/>
        <v>0</v>
      </c>
      <c r="BI345" s="15">
        <v>0</v>
      </c>
      <c r="BJ345" s="2">
        <v>0</v>
      </c>
      <c r="BU345" s="18">
        <f t="shared" si="49"/>
        <v>0</v>
      </c>
      <c r="BV345" s="15">
        <v>0</v>
      </c>
      <c r="BW345" s="2">
        <v>0</v>
      </c>
      <c r="CH345" s="18">
        <f t="shared" si="50"/>
        <v>0</v>
      </c>
      <c r="CI345" s="15">
        <v>0</v>
      </c>
      <c r="CJ345" s="2">
        <v>0</v>
      </c>
      <c r="CU345" s="18">
        <f t="shared" si="51"/>
        <v>0</v>
      </c>
    </row>
    <row r="346" spans="1:99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78">
        <v>227</v>
      </c>
      <c r="G346" s="50" t="s">
        <v>404</v>
      </c>
      <c r="H346" s="43"/>
      <c r="I346" s="15">
        <v>0</v>
      </c>
      <c r="J346" s="2">
        <v>0</v>
      </c>
      <c r="T346" s="16"/>
      <c r="U346" s="18">
        <f t="shared" si="45"/>
        <v>0</v>
      </c>
      <c r="V346" s="15">
        <v>0</v>
      </c>
      <c r="W346" s="2">
        <v>0</v>
      </c>
      <c r="AG346" s="16"/>
      <c r="AH346" s="18">
        <f t="shared" si="46"/>
        <v>0</v>
      </c>
      <c r="AI346" s="15">
        <v>0</v>
      </c>
      <c r="AJ346" s="2">
        <v>0</v>
      </c>
      <c r="AT346" s="16"/>
      <c r="AU346" s="18">
        <f t="shared" si="47"/>
        <v>0</v>
      </c>
      <c r="AV346" s="15">
        <v>0</v>
      </c>
      <c r="AW346" s="2">
        <v>0</v>
      </c>
      <c r="BH346" s="18">
        <f t="shared" si="48"/>
        <v>0</v>
      </c>
      <c r="BI346" s="15">
        <v>0</v>
      </c>
      <c r="BJ346" s="2">
        <v>0</v>
      </c>
      <c r="BU346" s="18">
        <f t="shared" si="49"/>
        <v>0</v>
      </c>
      <c r="BV346" s="15">
        <v>0</v>
      </c>
      <c r="BW346" s="2">
        <v>0</v>
      </c>
      <c r="CH346" s="18">
        <f t="shared" si="50"/>
        <v>0</v>
      </c>
      <c r="CI346" s="15">
        <v>0</v>
      </c>
      <c r="CJ346" s="2">
        <v>0</v>
      </c>
      <c r="CU346" s="18">
        <f t="shared" si="51"/>
        <v>0</v>
      </c>
    </row>
    <row r="347" spans="1:99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78">
        <v>226</v>
      </c>
      <c r="G347" s="50" t="s">
        <v>405</v>
      </c>
      <c r="H347" s="43"/>
      <c r="I347" s="15">
        <v>0</v>
      </c>
      <c r="J347" s="2">
        <v>0</v>
      </c>
      <c r="T347" s="16"/>
      <c r="U347" s="18">
        <f t="shared" si="45"/>
        <v>0</v>
      </c>
      <c r="V347" s="15">
        <v>0</v>
      </c>
      <c r="W347" s="2">
        <v>0</v>
      </c>
      <c r="AG347" s="16"/>
      <c r="AH347" s="18">
        <f t="shared" si="46"/>
        <v>0</v>
      </c>
      <c r="AI347" s="15">
        <v>0</v>
      </c>
      <c r="AJ347" s="2">
        <v>0</v>
      </c>
      <c r="AT347" s="16"/>
      <c r="AU347" s="18">
        <f t="shared" si="47"/>
        <v>0</v>
      </c>
      <c r="AV347" s="15">
        <v>0</v>
      </c>
      <c r="AW347" s="2">
        <v>0</v>
      </c>
      <c r="BH347" s="18">
        <f t="shared" si="48"/>
        <v>0</v>
      </c>
      <c r="BI347" s="15">
        <v>0</v>
      </c>
      <c r="BJ347" s="2">
        <v>0</v>
      </c>
      <c r="BU347" s="18">
        <f t="shared" si="49"/>
        <v>0</v>
      </c>
      <c r="BV347" s="15">
        <v>0</v>
      </c>
      <c r="BW347" s="2">
        <v>0</v>
      </c>
      <c r="CH347" s="18">
        <f t="shared" si="50"/>
        <v>0</v>
      </c>
      <c r="CI347" s="15">
        <v>0</v>
      </c>
      <c r="CJ347" s="2">
        <v>0</v>
      </c>
      <c r="CU347" s="18">
        <f t="shared" si="51"/>
        <v>0</v>
      </c>
    </row>
    <row r="348" spans="1:99" ht="13.05" customHeight="1" x14ac:dyDescent="0.2">
      <c r="A348" s="47" t="s">
        <v>15</v>
      </c>
      <c r="B348" s="47" t="s">
        <v>16</v>
      </c>
      <c r="C348" s="47" t="s">
        <v>15</v>
      </c>
      <c r="D348" s="47" t="s">
        <v>16</v>
      </c>
      <c r="E348" s="48" t="s">
        <v>33</v>
      </c>
      <c r="F348" s="78">
        <v>9720</v>
      </c>
      <c r="G348" s="50" t="s">
        <v>406</v>
      </c>
      <c r="H348" s="43"/>
      <c r="I348" s="15">
        <v>0</v>
      </c>
      <c r="J348" s="2">
        <v>0</v>
      </c>
      <c r="T348" s="16"/>
      <c r="U348" s="18">
        <f t="shared" si="45"/>
        <v>0</v>
      </c>
      <c r="V348" s="15">
        <v>0</v>
      </c>
      <c r="W348" s="2">
        <v>0</v>
      </c>
      <c r="AG348" s="16"/>
      <c r="AH348" s="18">
        <f t="shared" si="46"/>
        <v>0</v>
      </c>
      <c r="AI348" s="15">
        <v>0</v>
      </c>
      <c r="AJ348" s="2">
        <v>0</v>
      </c>
      <c r="AT348" s="16"/>
      <c r="AU348" s="18">
        <f t="shared" si="47"/>
        <v>0</v>
      </c>
      <c r="AV348" s="15">
        <v>0</v>
      </c>
      <c r="AW348" s="2">
        <v>0</v>
      </c>
      <c r="BH348" s="18">
        <f t="shared" si="48"/>
        <v>0</v>
      </c>
      <c r="BI348" s="15">
        <v>0</v>
      </c>
      <c r="BJ348" s="2">
        <v>0</v>
      </c>
      <c r="BU348" s="18">
        <f t="shared" si="49"/>
        <v>0</v>
      </c>
      <c r="BV348" s="15">
        <v>0</v>
      </c>
      <c r="BW348" s="2">
        <v>0</v>
      </c>
      <c r="CH348" s="18">
        <f t="shared" si="50"/>
        <v>0</v>
      </c>
      <c r="CI348" s="15">
        <v>0</v>
      </c>
      <c r="CJ348" s="2">
        <v>0</v>
      </c>
      <c r="CU348" s="18">
        <f t="shared" si="51"/>
        <v>0</v>
      </c>
    </row>
    <row r="349" spans="1:99" ht="13.05" customHeight="1" x14ac:dyDescent="0.2">
      <c r="A349" s="47" t="s">
        <v>15</v>
      </c>
      <c r="B349" s="47" t="s">
        <v>407</v>
      </c>
      <c r="C349" s="47" t="s">
        <v>15</v>
      </c>
      <c r="D349" s="47" t="s">
        <v>407</v>
      </c>
      <c r="E349" s="48" t="s">
        <v>33</v>
      </c>
      <c r="F349" s="78">
        <v>25338</v>
      </c>
      <c r="G349" s="50" t="s">
        <v>408</v>
      </c>
      <c r="H349" s="43"/>
      <c r="I349" s="15">
        <v>0</v>
      </c>
      <c r="J349" s="2">
        <v>0</v>
      </c>
      <c r="T349" s="16"/>
      <c r="U349" s="18">
        <f t="shared" si="45"/>
        <v>0</v>
      </c>
      <c r="V349" s="15">
        <v>0</v>
      </c>
      <c r="W349" s="2">
        <v>0</v>
      </c>
      <c r="AG349" s="16"/>
      <c r="AH349" s="18">
        <f t="shared" si="46"/>
        <v>0</v>
      </c>
      <c r="AI349" s="15">
        <v>0</v>
      </c>
      <c r="AJ349" s="2">
        <v>0</v>
      </c>
      <c r="AT349" s="16"/>
      <c r="AU349" s="18">
        <f t="shared" si="47"/>
        <v>0</v>
      </c>
      <c r="AV349" s="15">
        <v>0</v>
      </c>
      <c r="AW349" s="2">
        <v>0</v>
      </c>
      <c r="BH349" s="18">
        <f t="shared" si="48"/>
        <v>0</v>
      </c>
      <c r="BI349" s="15">
        <v>0</v>
      </c>
      <c r="BJ349" s="2">
        <v>0</v>
      </c>
      <c r="BU349" s="18">
        <f t="shared" si="49"/>
        <v>0</v>
      </c>
      <c r="BV349" s="15">
        <v>0</v>
      </c>
      <c r="BW349" s="2">
        <v>0</v>
      </c>
      <c r="CH349" s="18">
        <f t="shared" si="50"/>
        <v>0</v>
      </c>
      <c r="CI349" s="15">
        <v>0</v>
      </c>
      <c r="CJ349" s="2">
        <v>0</v>
      </c>
      <c r="CU349" s="18">
        <f t="shared" si="51"/>
        <v>0</v>
      </c>
    </row>
    <row r="350" spans="1:99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78">
        <v>25393</v>
      </c>
      <c r="G350" s="50" t="s">
        <v>409</v>
      </c>
      <c r="H350" s="43"/>
      <c r="I350" s="15">
        <v>0</v>
      </c>
      <c r="J350" s="2">
        <v>0</v>
      </c>
      <c r="T350" s="16"/>
      <c r="U350" s="18">
        <f t="shared" si="45"/>
        <v>0</v>
      </c>
      <c r="V350" s="15">
        <v>0</v>
      </c>
      <c r="W350" s="2">
        <v>0</v>
      </c>
      <c r="AG350" s="16"/>
      <c r="AH350" s="18">
        <f t="shared" si="46"/>
        <v>0</v>
      </c>
      <c r="AI350" s="15">
        <v>0</v>
      </c>
      <c r="AJ350" s="2">
        <v>0</v>
      </c>
      <c r="AT350" s="16"/>
      <c r="AU350" s="18">
        <f t="shared" si="47"/>
        <v>0</v>
      </c>
      <c r="AV350" s="15">
        <v>0</v>
      </c>
      <c r="AW350" s="2">
        <v>0</v>
      </c>
      <c r="BH350" s="18">
        <f t="shared" si="48"/>
        <v>0</v>
      </c>
      <c r="BI350" s="15">
        <v>0</v>
      </c>
      <c r="BJ350" s="2">
        <v>0</v>
      </c>
      <c r="BU350" s="18">
        <f t="shared" si="49"/>
        <v>0</v>
      </c>
      <c r="BV350" s="15">
        <v>0</v>
      </c>
      <c r="BW350" s="2">
        <v>0</v>
      </c>
      <c r="CH350" s="18">
        <f t="shared" si="50"/>
        <v>0</v>
      </c>
      <c r="CI350" s="15">
        <v>0</v>
      </c>
      <c r="CJ350" s="2">
        <v>0</v>
      </c>
      <c r="CU350" s="18">
        <f t="shared" si="51"/>
        <v>0</v>
      </c>
    </row>
    <row r="351" spans="1:99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78">
        <v>7458</v>
      </c>
      <c r="G351" s="50" t="s">
        <v>150</v>
      </c>
      <c r="H351" s="43"/>
      <c r="I351" s="15">
        <v>0</v>
      </c>
      <c r="J351" s="2">
        <v>0</v>
      </c>
      <c r="T351" s="16"/>
      <c r="U351" s="18">
        <f t="shared" si="45"/>
        <v>0</v>
      </c>
      <c r="V351" s="15">
        <v>0</v>
      </c>
      <c r="W351" s="2">
        <v>0</v>
      </c>
      <c r="AG351" s="16"/>
      <c r="AH351" s="18">
        <f t="shared" si="46"/>
        <v>0</v>
      </c>
      <c r="AI351" s="15">
        <v>0</v>
      </c>
      <c r="AJ351" s="2">
        <v>0</v>
      </c>
      <c r="AT351" s="16"/>
      <c r="AU351" s="18">
        <f t="shared" si="47"/>
        <v>0</v>
      </c>
      <c r="AV351" s="15">
        <v>0</v>
      </c>
      <c r="AW351" s="2">
        <v>0</v>
      </c>
      <c r="BH351" s="18">
        <f t="shared" si="48"/>
        <v>0</v>
      </c>
      <c r="BI351" s="15">
        <v>0</v>
      </c>
      <c r="BJ351" s="2">
        <v>0</v>
      </c>
      <c r="BU351" s="18">
        <f t="shared" si="49"/>
        <v>0</v>
      </c>
      <c r="BV351" s="15">
        <v>0</v>
      </c>
      <c r="BW351" s="2">
        <v>0</v>
      </c>
      <c r="CH351" s="18">
        <f t="shared" si="50"/>
        <v>0</v>
      </c>
      <c r="CI351" s="15">
        <v>0</v>
      </c>
      <c r="CJ351" s="2">
        <v>0</v>
      </c>
      <c r="CU351" s="18">
        <f t="shared" si="51"/>
        <v>0</v>
      </c>
    </row>
    <row r="352" spans="1:99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78">
        <v>26168</v>
      </c>
      <c r="G352" s="50" t="s">
        <v>410</v>
      </c>
      <c r="H352" s="43"/>
      <c r="I352" s="15">
        <v>0</v>
      </c>
      <c r="J352" s="2">
        <v>0</v>
      </c>
      <c r="T352" s="16"/>
      <c r="U352" s="18">
        <f t="shared" si="45"/>
        <v>0</v>
      </c>
      <c r="V352" s="15">
        <v>0</v>
      </c>
      <c r="W352" s="2">
        <v>0</v>
      </c>
      <c r="AG352" s="16"/>
      <c r="AH352" s="18">
        <f t="shared" si="46"/>
        <v>0</v>
      </c>
      <c r="AI352" s="15">
        <v>0</v>
      </c>
      <c r="AJ352" s="2">
        <v>0</v>
      </c>
      <c r="AT352" s="16"/>
      <c r="AU352" s="18">
        <f t="shared" si="47"/>
        <v>0</v>
      </c>
      <c r="AV352" s="15">
        <v>0</v>
      </c>
      <c r="AW352" s="2">
        <v>0</v>
      </c>
      <c r="BH352" s="18">
        <f t="shared" si="48"/>
        <v>0</v>
      </c>
      <c r="BI352" s="15">
        <v>0</v>
      </c>
      <c r="BJ352" s="2">
        <v>0</v>
      </c>
      <c r="BU352" s="18">
        <f t="shared" si="49"/>
        <v>0</v>
      </c>
      <c r="BV352" s="15">
        <v>0</v>
      </c>
      <c r="BW352" s="2">
        <v>0</v>
      </c>
      <c r="CH352" s="18">
        <f t="shared" si="50"/>
        <v>0</v>
      </c>
      <c r="CI352" s="15">
        <v>0</v>
      </c>
      <c r="CJ352" s="2">
        <v>0</v>
      </c>
      <c r="CU352" s="18">
        <f t="shared" si="51"/>
        <v>0</v>
      </c>
    </row>
    <row r="353" spans="1:99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78">
        <v>31672</v>
      </c>
      <c r="G353" s="50" t="s">
        <v>566</v>
      </c>
      <c r="H353" s="43"/>
      <c r="I353" s="15">
        <v>0</v>
      </c>
      <c r="J353" s="2">
        <v>0</v>
      </c>
      <c r="T353" s="16"/>
      <c r="U353" s="18">
        <f t="shared" si="45"/>
        <v>0</v>
      </c>
      <c r="V353" s="15">
        <v>0</v>
      </c>
      <c r="W353" s="2">
        <v>0</v>
      </c>
      <c r="AG353" s="16"/>
      <c r="AH353" s="18">
        <f t="shared" si="46"/>
        <v>0</v>
      </c>
      <c r="AI353" s="15">
        <v>0</v>
      </c>
      <c r="AJ353" s="2">
        <v>0</v>
      </c>
      <c r="AT353" s="16"/>
      <c r="AU353" s="18">
        <f t="shared" si="47"/>
        <v>0</v>
      </c>
      <c r="AV353" s="15">
        <v>0</v>
      </c>
      <c r="AW353" s="2">
        <v>0</v>
      </c>
      <c r="BH353" s="18">
        <f t="shared" si="48"/>
        <v>0</v>
      </c>
      <c r="BI353" s="15">
        <v>0</v>
      </c>
      <c r="BJ353" s="2">
        <v>0</v>
      </c>
      <c r="BU353" s="18">
        <f t="shared" si="49"/>
        <v>0</v>
      </c>
      <c r="BV353" s="15">
        <v>0</v>
      </c>
      <c r="BW353" s="2">
        <v>0</v>
      </c>
      <c r="CH353" s="18">
        <f t="shared" si="50"/>
        <v>0</v>
      </c>
      <c r="CI353" s="15">
        <v>0</v>
      </c>
      <c r="CJ353" s="2">
        <v>0</v>
      </c>
      <c r="CU353" s="18">
        <f t="shared" si="51"/>
        <v>0</v>
      </c>
    </row>
    <row r="354" spans="1:99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81">
        <v>26697</v>
      </c>
      <c r="G354" s="50" t="s">
        <v>411</v>
      </c>
      <c r="H354" s="43"/>
      <c r="I354" s="15">
        <v>0</v>
      </c>
      <c r="J354" s="2">
        <v>0</v>
      </c>
      <c r="T354" s="16"/>
      <c r="U354" s="18">
        <f t="shared" si="45"/>
        <v>0</v>
      </c>
      <c r="V354" s="15">
        <v>0</v>
      </c>
      <c r="W354" s="2">
        <v>0</v>
      </c>
      <c r="AG354" s="16"/>
      <c r="AH354" s="18">
        <f t="shared" si="46"/>
        <v>0</v>
      </c>
      <c r="AI354" s="15">
        <v>0</v>
      </c>
      <c r="AJ354" s="2">
        <v>0</v>
      </c>
      <c r="AT354" s="16"/>
      <c r="AU354" s="18">
        <f t="shared" si="47"/>
        <v>0</v>
      </c>
      <c r="AV354" s="15">
        <v>0</v>
      </c>
      <c r="AW354" s="2">
        <v>0</v>
      </c>
      <c r="BH354" s="18">
        <f t="shared" si="48"/>
        <v>0</v>
      </c>
      <c r="BI354" s="15">
        <v>0</v>
      </c>
      <c r="BJ354" s="2">
        <v>0</v>
      </c>
      <c r="BU354" s="18">
        <f t="shared" si="49"/>
        <v>0</v>
      </c>
      <c r="BV354" s="15">
        <v>0</v>
      </c>
      <c r="BW354" s="2">
        <v>0</v>
      </c>
      <c r="CH354" s="18">
        <f t="shared" si="50"/>
        <v>0</v>
      </c>
      <c r="CI354" s="15">
        <v>0</v>
      </c>
      <c r="CJ354" s="2">
        <v>0</v>
      </c>
      <c r="CU354" s="18">
        <f t="shared" si="51"/>
        <v>0</v>
      </c>
    </row>
    <row r="355" spans="1:99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33</v>
      </c>
      <c r="F355" s="78">
        <v>26167</v>
      </c>
      <c r="G355" s="50" t="s">
        <v>412</v>
      </c>
      <c r="H355" s="43"/>
      <c r="I355" s="15">
        <v>0</v>
      </c>
      <c r="J355" s="2">
        <v>0</v>
      </c>
      <c r="T355" s="16"/>
      <c r="U355" s="18">
        <f t="shared" si="45"/>
        <v>0</v>
      </c>
      <c r="V355" s="15">
        <v>0</v>
      </c>
      <c r="W355" s="2">
        <v>0</v>
      </c>
      <c r="AG355" s="16"/>
      <c r="AH355" s="18">
        <f t="shared" si="46"/>
        <v>0</v>
      </c>
      <c r="AI355" s="15">
        <v>0</v>
      </c>
      <c r="AJ355" s="2">
        <v>0</v>
      </c>
      <c r="AT355" s="16"/>
      <c r="AU355" s="18">
        <f t="shared" si="47"/>
        <v>0</v>
      </c>
      <c r="AV355" s="15">
        <v>0</v>
      </c>
      <c r="AW355" s="2">
        <v>0</v>
      </c>
      <c r="BH355" s="18">
        <f t="shared" si="48"/>
        <v>0</v>
      </c>
      <c r="BI355" s="15">
        <v>0</v>
      </c>
      <c r="BJ355" s="2">
        <v>0</v>
      </c>
      <c r="BU355" s="18">
        <f t="shared" si="49"/>
        <v>0</v>
      </c>
      <c r="BV355" s="15">
        <v>0</v>
      </c>
      <c r="BW355" s="2">
        <v>0</v>
      </c>
      <c r="CH355" s="18">
        <f t="shared" si="50"/>
        <v>0</v>
      </c>
      <c r="CI355" s="15">
        <v>0</v>
      </c>
      <c r="CJ355" s="2">
        <v>0</v>
      </c>
      <c r="CU355" s="18">
        <f t="shared" si="51"/>
        <v>0</v>
      </c>
    </row>
    <row r="356" spans="1:99" ht="13.05" customHeight="1" x14ac:dyDescent="0.2">
      <c r="A356" s="47" t="s">
        <v>15</v>
      </c>
      <c r="B356" s="47" t="s">
        <v>16</v>
      </c>
      <c r="C356" s="47" t="s">
        <v>15</v>
      </c>
      <c r="D356" s="47" t="s">
        <v>16</v>
      </c>
      <c r="E356" s="48" t="s">
        <v>40</v>
      </c>
      <c r="F356" s="78">
        <v>28374</v>
      </c>
      <c r="G356" s="50" t="s">
        <v>563</v>
      </c>
      <c r="H356" s="43"/>
      <c r="I356" s="15">
        <v>0</v>
      </c>
      <c r="J356" s="2">
        <v>0</v>
      </c>
      <c r="T356" s="16"/>
      <c r="U356" s="18">
        <f t="shared" si="45"/>
        <v>0</v>
      </c>
      <c r="V356" s="15">
        <v>0</v>
      </c>
      <c r="W356" s="2">
        <v>0</v>
      </c>
      <c r="AG356" s="16"/>
      <c r="AH356" s="18">
        <f t="shared" si="46"/>
        <v>0</v>
      </c>
      <c r="AI356" s="15">
        <v>0</v>
      </c>
      <c r="AJ356" s="2">
        <v>0</v>
      </c>
      <c r="AT356" s="16"/>
      <c r="AU356" s="18">
        <f t="shared" si="47"/>
        <v>0</v>
      </c>
      <c r="AV356" s="15">
        <v>0</v>
      </c>
      <c r="AW356" s="2">
        <v>0</v>
      </c>
      <c r="BH356" s="18">
        <f t="shared" si="48"/>
        <v>0</v>
      </c>
      <c r="BI356" s="15">
        <v>0</v>
      </c>
      <c r="BJ356" s="2">
        <v>0</v>
      </c>
      <c r="BU356" s="18">
        <f t="shared" si="49"/>
        <v>0</v>
      </c>
      <c r="BV356" s="15">
        <v>0</v>
      </c>
      <c r="BW356" s="2">
        <v>0</v>
      </c>
      <c r="CH356" s="18">
        <f t="shared" si="50"/>
        <v>0</v>
      </c>
      <c r="CI356" s="15">
        <v>0</v>
      </c>
      <c r="CJ356" s="2">
        <v>0</v>
      </c>
      <c r="CU356" s="18">
        <f t="shared" si="51"/>
        <v>0</v>
      </c>
    </row>
    <row r="357" spans="1:99" ht="13.05" customHeight="1" x14ac:dyDescent="0.2">
      <c r="A357" s="47" t="s">
        <v>15</v>
      </c>
      <c r="B357" s="47" t="s">
        <v>16</v>
      </c>
      <c r="C357" s="47" t="s">
        <v>15</v>
      </c>
      <c r="D357" s="47" t="s">
        <v>9</v>
      </c>
      <c r="E357" s="48" t="s">
        <v>29</v>
      </c>
      <c r="F357" s="78">
        <v>31157</v>
      </c>
      <c r="G357" s="50" t="s">
        <v>413</v>
      </c>
      <c r="H357" s="43"/>
      <c r="I357" s="15">
        <v>0</v>
      </c>
      <c r="J357" s="2">
        <v>0</v>
      </c>
      <c r="T357" s="16"/>
      <c r="U357" s="18">
        <f t="shared" si="45"/>
        <v>0</v>
      </c>
      <c r="V357" s="15">
        <v>0</v>
      </c>
      <c r="W357" s="2">
        <v>0</v>
      </c>
      <c r="AG357" s="16"/>
      <c r="AH357" s="18">
        <f t="shared" si="46"/>
        <v>0</v>
      </c>
      <c r="AI357" s="15">
        <v>0</v>
      </c>
      <c r="AJ357" s="2">
        <v>0</v>
      </c>
      <c r="AT357" s="16"/>
      <c r="AU357" s="18">
        <f t="shared" si="47"/>
        <v>0</v>
      </c>
      <c r="AV357" s="15">
        <v>0</v>
      </c>
      <c r="AW357" s="2">
        <v>0</v>
      </c>
      <c r="BH357" s="18">
        <f t="shared" si="48"/>
        <v>0</v>
      </c>
      <c r="BI357" s="15">
        <v>0</v>
      </c>
      <c r="BJ357" s="2">
        <v>0</v>
      </c>
      <c r="BU357" s="18">
        <f t="shared" si="49"/>
        <v>0</v>
      </c>
      <c r="BV357" s="15">
        <v>0</v>
      </c>
      <c r="BW357" s="2">
        <v>0</v>
      </c>
      <c r="CH357" s="18">
        <f t="shared" si="50"/>
        <v>0</v>
      </c>
      <c r="CI357" s="15">
        <v>0</v>
      </c>
      <c r="CJ357" s="2">
        <v>0</v>
      </c>
      <c r="CU357" s="18">
        <f t="shared" si="51"/>
        <v>0</v>
      </c>
    </row>
    <row r="358" spans="1:99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135</v>
      </c>
      <c r="F358" s="78">
        <v>209</v>
      </c>
      <c r="G358" s="50" t="s">
        <v>415</v>
      </c>
      <c r="H358" s="43"/>
      <c r="I358" s="15">
        <v>0</v>
      </c>
      <c r="J358" s="2">
        <v>0</v>
      </c>
      <c r="T358" s="16"/>
      <c r="U358" s="18">
        <f t="shared" si="45"/>
        <v>0</v>
      </c>
      <c r="V358" s="15">
        <v>0</v>
      </c>
      <c r="W358" s="2">
        <v>0</v>
      </c>
      <c r="AG358" s="16"/>
      <c r="AH358" s="18">
        <f t="shared" si="46"/>
        <v>0</v>
      </c>
      <c r="AI358" s="15">
        <v>0</v>
      </c>
      <c r="AJ358" s="2">
        <v>0</v>
      </c>
      <c r="AT358" s="16"/>
      <c r="AU358" s="18">
        <f t="shared" si="47"/>
        <v>0</v>
      </c>
      <c r="AV358" s="15">
        <v>0</v>
      </c>
      <c r="AW358" s="2">
        <v>0</v>
      </c>
      <c r="BH358" s="18">
        <f t="shared" si="48"/>
        <v>0</v>
      </c>
      <c r="BI358" s="15">
        <v>0</v>
      </c>
      <c r="BJ358" s="2">
        <v>0</v>
      </c>
      <c r="BU358" s="18">
        <f t="shared" si="49"/>
        <v>0</v>
      </c>
      <c r="BV358" s="15">
        <v>0</v>
      </c>
      <c r="BW358" s="2">
        <v>0</v>
      </c>
      <c r="CH358" s="18">
        <f t="shared" si="50"/>
        <v>0</v>
      </c>
      <c r="CI358" s="15">
        <v>0</v>
      </c>
      <c r="CJ358" s="2">
        <v>0</v>
      </c>
      <c r="CU358" s="18">
        <f t="shared" si="51"/>
        <v>0</v>
      </c>
    </row>
    <row r="359" spans="1:99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78">
        <v>208</v>
      </c>
      <c r="G359" s="50" t="s">
        <v>416</v>
      </c>
      <c r="H359" s="43"/>
      <c r="I359" s="15">
        <v>0</v>
      </c>
      <c r="J359" s="2">
        <v>0</v>
      </c>
      <c r="T359" s="16"/>
      <c r="U359" s="18">
        <f t="shared" si="45"/>
        <v>0</v>
      </c>
      <c r="V359" s="15">
        <v>0</v>
      </c>
      <c r="W359" s="2">
        <v>0</v>
      </c>
      <c r="AG359" s="16"/>
      <c r="AH359" s="18">
        <f t="shared" si="46"/>
        <v>0</v>
      </c>
      <c r="AI359" s="15">
        <v>0</v>
      </c>
      <c r="AJ359" s="2">
        <v>0</v>
      </c>
      <c r="AT359" s="16"/>
      <c r="AU359" s="18">
        <f t="shared" si="47"/>
        <v>0</v>
      </c>
      <c r="AV359" s="15">
        <v>0</v>
      </c>
      <c r="AW359" s="2">
        <v>0</v>
      </c>
      <c r="BH359" s="18">
        <f t="shared" si="48"/>
        <v>0</v>
      </c>
      <c r="BI359" s="15">
        <v>0</v>
      </c>
      <c r="BJ359" s="2">
        <v>0</v>
      </c>
      <c r="BU359" s="18">
        <f t="shared" si="49"/>
        <v>0</v>
      </c>
      <c r="BV359" s="15">
        <v>0</v>
      </c>
      <c r="BW359" s="2">
        <v>0</v>
      </c>
      <c r="CH359" s="18">
        <f t="shared" si="50"/>
        <v>0</v>
      </c>
      <c r="CI359" s="15">
        <v>0</v>
      </c>
      <c r="CJ359" s="2">
        <v>0</v>
      </c>
      <c r="CU359" s="18">
        <f t="shared" si="51"/>
        <v>0</v>
      </c>
    </row>
    <row r="360" spans="1:99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78">
        <v>206</v>
      </c>
      <c r="G360" s="50" t="s">
        <v>417</v>
      </c>
      <c r="H360" s="43"/>
      <c r="I360" s="15">
        <v>0</v>
      </c>
      <c r="J360" s="2">
        <v>0</v>
      </c>
      <c r="T360" s="16"/>
      <c r="U360" s="18">
        <f t="shared" si="45"/>
        <v>0</v>
      </c>
      <c r="V360" s="15">
        <v>0</v>
      </c>
      <c r="W360" s="2">
        <v>0</v>
      </c>
      <c r="AG360" s="16"/>
      <c r="AH360" s="18">
        <f t="shared" si="46"/>
        <v>0</v>
      </c>
      <c r="AI360" s="15">
        <v>0</v>
      </c>
      <c r="AJ360" s="2">
        <v>0</v>
      </c>
      <c r="AT360" s="16"/>
      <c r="AU360" s="18">
        <f t="shared" si="47"/>
        <v>0</v>
      </c>
      <c r="AV360" s="15">
        <v>0</v>
      </c>
      <c r="AW360" s="2">
        <v>0</v>
      </c>
      <c r="BH360" s="18">
        <f t="shared" si="48"/>
        <v>0</v>
      </c>
      <c r="BI360" s="15">
        <v>0</v>
      </c>
      <c r="BJ360" s="2">
        <v>0</v>
      </c>
      <c r="BU360" s="18">
        <f t="shared" si="49"/>
        <v>0</v>
      </c>
      <c r="BV360" s="15">
        <v>0</v>
      </c>
      <c r="BW360" s="2">
        <v>0</v>
      </c>
      <c r="CH360" s="18">
        <f t="shared" si="50"/>
        <v>0</v>
      </c>
      <c r="CI360" s="15">
        <v>0</v>
      </c>
      <c r="CJ360" s="2">
        <v>0</v>
      </c>
      <c r="CU360" s="18">
        <f t="shared" si="51"/>
        <v>0</v>
      </c>
    </row>
    <row r="361" spans="1:99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78">
        <v>207</v>
      </c>
      <c r="G361" s="50" t="s">
        <v>418</v>
      </c>
      <c r="H361" s="43"/>
      <c r="I361" s="15">
        <v>0</v>
      </c>
      <c r="J361" s="2">
        <v>0</v>
      </c>
      <c r="T361" s="16"/>
      <c r="U361" s="18">
        <f t="shared" si="45"/>
        <v>0</v>
      </c>
      <c r="V361" s="15">
        <v>0</v>
      </c>
      <c r="W361" s="2">
        <v>0</v>
      </c>
      <c r="AG361" s="16"/>
      <c r="AH361" s="18">
        <f t="shared" si="46"/>
        <v>0</v>
      </c>
      <c r="AI361" s="15">
        <v>0</v>
      </c>
      <c r="AJ361" s="2">
        <v>0</v>
      </c>
      <c r="AT361" s="16"/>
      <c r="AU361" s="18">
        <f t="shared" si="47"/>
        <v>0</v>
      </c>
      <c r="AV361" s="15">
        <v>0</v>
      </c>
      <c r="AW361" s="2">
        <v>0</v>
      </c>
      <c r="BH361" s="18">
        <f t="shared" si="48"/>
        <v>0</v>
      </c>
      <c r="BI361" s="15">
        <v>0</v>
      </c>
      <c r="BJ361" s="2">
        <v>0</v>
      </c>
      <c r="BU361" s="18">
        <f t="shared" si="49"/>
        <v>0</v>
      </c>
      <c r="BV361" s="15">
        <v>0</v>
      </c>
      <c r="BW361" s="2">
        <v>0</v>
      </c>
      <c r="CH361" s="18">
        <f t="shared" si="50"/>
        <v>0</v>
      </c>
      <c r="CI361" s="15">
        <v>0</v>
      </c>
      <c r="CJ361" s="2">
        <v>0</v>
      </c>
      <c r="CU361" s="18">
        <f t="shared" si="51"/>
        <v>0</v>
      </c>
    </row>
    <row r="362" spans="1:99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78">
        <v>299</v>
      </c>
      <c r="G362" s="50" t="s">
        <v>218</v>
      </c>
      <c r="H362" s="43"/>
      <c r="I362" s="15">
        <v>0</v>
      </c>
      <c r="J362" s="2">
        <v>0</v>
      </c>
      <c r="T362" s="16"/>
      <c r="U362" s="18">
        <f t="shared" si="45"/>
        <v>0</v>
      </c>
      <c r="V362" s="15">
        <v>0</v>
      </c>
      <c r="W362" s="2">
        <v>0</v>
      </c>
      <c r="AG362" s="16"/>
      <c r="AH362" s="18">
        <f t="shared" si="46"/>
        <v>0</v>
      </c>
      <c r="AI362" s="15">
        <v>0</v>
      </c>
      <c r="AJ362" s="2">
        <v>0</v>
      </c>
      <c r="AT362" s="16"/>
      <c r="AU362" s="18">
        <f t="shared" si="47"/>
        <v>0</v>
      </c>
      <c r="AV362" s="15">
        <v>0</v>
      </c>
      <c r="AW362" s="2">
        <v>0</v>
      </c>
      <c r="BH362" s="18">
        <f t="shared" si="48"/>
        <v>0</v>
      </c>
      <c r="BI362" s="15">
        <v>0</v>
      </c>
      <c r="BJ362" s="2">
        <v>0</v>
      </c>
      <c r="BU362" s="18">
        <f t="shared" si="49"/>
        <v>0</v>
      </c>
      <c r="BV362" s="15">
        <v>0</v>
      </c>
      <c r="BW362" s="2">
        <v>0</v>
      </c>
      <c r="CH362" s="18">
        <f t="shared" si="50"/>
        <v>0</v>
      </c>
      <c r="CI362" s="15">
        <v>0</v>
      </c>
      <c r="CJ362" s="2">
        <v>0</v>
      </c>
      <c r="CU362" s="18">
        <f t="shared" si="51"/>
        <v>0</v>
      </c>
    </row>
    <row r="363" spans="1:99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78">
        <v>300</v>
      </c>
      <c r="G363" s="50" t="s">
        <v>419</v>
      </c>
      <c r="H363" s="43"/>
      <c r="I363" s="15">
        <v>0</v>
      </c>
      <c r="J363" s="2">
        <v>0</v>
      </c>
      <c r="T363" s="16"/>
      <c r="U363" s="18">
        <f t="shared" si="45"/>
        <v>0</v>
      </c>
      <c r="V363" s="15">
        <v>0</v>
      </c>
      <c r="W363" s="2">
        <v>0</v>
      </c>
      <c r="AG363" s="16"/>
      <c r="AH363" s="18">
        <f t="shared" si="46"/>
        <v>0</v>
      </c>
      <c r="AI363" s="15">
        <v>0</v>
      </c>
      <c r="AJ363" s="2">
        <v>0</v>
      </c>
      <c r="AT363" s="16"/>
      <c r="AU363" s="18">
        <f t="shared" si="47"/>
        <v>0</v>
      </c>
      <c r="AV363" s="15">
        <v>0</v>
      </c>
      <c r="AW363" s="2">
        <v>0</v>
      </c>
      <c r="BH363" s="18">
        <f t="shared" si="48"/>
        <v>0</v>
      </c>
      <c r="BI363" s="15">
        <v>0</v>
      </c>
      <c r="BJ363" s="2">
        <v>0</v>
      </c>
      <c r="BU363" s="18">
        <f t="shared" si="49"/>
        <v>0</v>
      </c>
      <c r="BV363" s="15">
        <v>0</v>
      </c>
      <c r="BW363" s="2">
        <v>0</v>
      </c>
      <c r="CH363" s="18">
        <f t="shared" si="50"/>
        <v>0</v>
      </c>
      <c r="CI363" s="15">
        <v>0</v>
      </c>
      <c r="CJ363" s="2">
        <v>0</v>
      </c>
      <c r="CU363" s="18">
        <f t="shared" si="51"/>
        <v>0</v>
      </c>
    </row>
    <row r="364" spans="1:99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78">
        <v>25340</v>
      </c>
      <c r="G364" s="50" t="s">
        <v>420</v>
      </c>
      <c r="H364" s="43"/>
      <c r="I364" s="15">
        <v>0</v>
      </c>
      <c r="J364" s="2">
        <v>0</v>
      </c>
      <c r="T364" s="16"/>
      <c r="U364" s="18">
        <f t="shared" si="45"/>
        <v>0</v>
      </c>
      <c r="V364" s="15">
        <v>0</v>
      </c>
      <c r="W364" s="2">
        <v>0</v>
      </c>
      <c r="AG364" s="16"/>
      <c r="AH364" s="18">
        <f t="shared" si="46"/>
        <v>0</v>
      </c>
      <c r="AI364" s="15">
        <v>0</v>
      </c>
      <c r="AJ364" s="2">
        <v>0</v>
      </c>
      <c r="AT364" s="16"/>
      <c r="AU364" s="18">
        <f t="shared" si="47"/>
        <v>0</v>
      </c>
      <c r="AV364" s="15">
        <v>0</v>
      </c>
      <c r="AW364" s="2">
        <v>0</v>
      </c>
      <c r="BH364" s="18">
        <f t="shared" si="48"/>
        <v>0</v>
      </c>
      <c r="BI364" s="15">
        <v>0</v>
      </c>
      <c r="BJ364" s="2">
        <v>0</v>
      </c>
      <c r="BU364" s="18">
        <f t="shared" si="49"/>
        <v>0</v>
      </c>
      <c r="BV364" s="15">
        <v>0</v>
      </c>
      <c r="BW364" s="2">
        <v>0</v>
      </c>
      <c r="CH364" s="18">
        <f t="shared" si="50"/>
        <v>0</v>
      </c>
      <c r="CI364" s="15">
        <v>0</v>
      </c>
      <c r="CJ364" s="2">
        <v>0</v>
      </c>
      <c r="CU364" s="18">
        <f t="shared" si="51"/>
        <v>0</v>
      </c>
    </row>
    <row r="365" spans="1:99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78">
        <v>301</v>
      </c>
      <c r="G365" s="50" t="s">
        <v>421</v>
      </c>
      <c r="H365" s="43"/>
      <c r="I365" s="15">
        <v>0</v>
      </c>
      <c r="J365" s="2">
        <v>0</v>
      </c>
      <c r="T365" s="16"/>
      <c r="U365" s="18">
        <f t="shared" si="45"/>
        <v>0</v>
      </c>
      <c r="V365" s="15">
        <v>0</v>
      </c>
      <c r="W365" s="2">
        <v>0</v>
      </c>
      <c r="AG365" s="16"/>
      <c r="AH365" s="18">
        <f t="shared" si="46"/>
        <v>0</v>
      </c>
      <c r="AI365" s="15">
        <v>0</v>
      </c>
      <c r="AJ365" s="2">
        <v>0</v>
      </c>
      <c r="AT365" s="16"/>
      <c r="AU365" s="18">
        <f t="shared" si="47"/>
        <v>0</v>
      </c>
      <c r="AV365" s="15">
        <v>0</v>
      </c>
      <c r="AW365" s="2">
        <v>0</v>
      </c>
      <c r="BH365" s="18">
        <f t="shared" si="48"/>
        <v>0</v>
      </c>
      <c r="BI365" s="15">
        <v>0</v>
      </c>
      <c r="BJ365" s="2">
        <v>0</v>
      </c>
      <c r="BU365" s="18">
        <f t="shared" si="49"/>
        <v>0</v>
      </c>
      <c r="BV365" s="15">
        <v>0</v>
      </c>
      <c r="BW365" s="2">
        <v>0</v>
      </c>
      <c r="CH365" s="18">
        <f t="shared" si="50"/>
        <v>0</v>
      </c>
      <c r="CI365" s="15">
        <v>0</v>
      </c>
      <c r="CJ365" s="2">
        <v>0</v>
      </c>
      <c r="CU365" s="18">
        <f t="shared" si="51"/>
        <v>0</v>
      </c>
    </row>
    <row r="366" spans="1:99" ht="13.05" customHeight="1" x14ac:dyDescent="0.2">
      <c r="A366" s="47" t="s">
        <v>15</v>
      </c>
      <c r="B366" s="47" t="s">
        <v>414</v>
      </c>
      <c r="C366" s="47" t="s">
        <v>15</v>
      </c>
      <c r="D366" s="47" t="s">
        <v>414</v>
      </c>
      <c r="E366" s="48" t="s">
        <v>33</v>
      </c>
      <c r="F366" s="78">
        <v>6992</v>
      </c>
      <c r="G366" s="50" t="s">
        <v>422</v>
      </c>
      <c r="H366" s="43"/>
      <c r="I366" s="15">
        <v>0</v>
      </c>
      <c r="J366" s="2">
        <v>0</v>
      </c>
      <c r="T366" s="16"/>
      <c r="U366" s="18">
        <f t="shared" si="45"/>
        <v>0</v>
      </c>
      <c r="V366" s="15">
        <v>0</v>
      </c>
      <c r="W366" s="2">
        <v>0</v>
      </c>
      <c r="AG366" s="16"/>
      <c r="AH366" s="18">
        <f t="shared" si="46"/>
        <v>0</v>
      </c>
      <c r="AI366" s="15">
        <v>0</v>
      </c>
      <c r="AJ366" s="2">
        <v>0</v>
      </c>
      <c r="AT366" s="16"/>
      <c r="AU366" s="18">
        <f t="shared" si="47"/>
        <v>0</v>
      </c>
      <c r="AV366" s="15">
        <v>0</v>
      </c>
      <c r="AW366" s="2">
        <v>0</v>
      </c>
      <c r="BH366" s="18">
        <f t="shared" si="48"/>
        <v>0</v>
      </c>
      <c r="BI366" s="15">
        <v>0</v>
      </c>
      <c r="BJ366" s="2">
        <v>0</v>
      </c>
      <c r="BU366" s="18">
        <f t="shared" si="49"/>
        <v>0</v>
      </c>
      <c r="BV366" s="15">
        <v>0</v>
      </c>
      <c r="BW366" s="2">
        <v>0</v>
      </c>
      <c r="CH366" s="18">
        <f t="shared" si="50"/>
        <v>0</v>
      </c>
      <c r="CI366" s="15">
        <v>0</v>
      </c>
      <c r="CJ366" s="2">
        <v>0</v>
      </c>
      <c r="CU366" s="18">
        <f t="shared" si="51"/>
        <v>0</v>
      </c>
    </row>
    <row r="367" spans="1:99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297</v>
      </c>
      <c r="F367" s="78">
        <v>187</v>
      </c>
      <c r="G367" s="50" t="s">
        <v>423</v>
      </c>
      <c r="H367" s="43"/>
      <c r="I367" s="15">
        <v>0</v>
      </c>
      <c r="J367" s="2">
        <v>0</v>
      </c>
      <c r="T367" s="16"/>
      <c r="U367" s="18">
        <f t="shared" si="45"/>
        <v>0</v>
      </c>
      <c r="V367" s="15">
        <v>0</v>
      </c>
      <c r="W367" s="2">
        <v>0</v>
      </c>
      <c r="AG367" s="16"/>
      <c r="AH367" s="18">
        <f t="shared" si="46"/>
        <v>0</v>
      </c>
      <c r="AI367" s="15">
        <v>0</v>
      </c>
      <c r="AJ367" s="2">
        <v>0</v>
      </c>
      <c r="AT367" s="16"/>
      <c r="AU367" s="18">
        <f t="shared" si="47"/>
        <v>0</v>
      </c>
      <c r="AV367" s="15">
        <v>0</v>
      </c>
      <c r="AW367" s="2">
        <v>0</v>
      </c>
      <c r="BH367" s="18">
        <f t="shared" si="48"/>
        <v>0</v>
      </c>
      <c r="BI367" s="15">
        <v>0</v>
      </c>
      <c r="BJ367" s="2">
        <v>0</v>
      </c>
      <c r="BU367" s="18">
        <f t="shared" si="49"/>
        <v>0</v>
      </c>
      <c r="BV367" s="15">
        <v>0</v>
      </c>
      <c r="BW367" s="2">
        <v>0</v>
      </c>
      <c r="CH367" s="18">
        <f t="shared" si="50"/>
        <v>0</v>
      </c>
      <c r="CI367" s="15">
        <v>0</v>
      </c>
      <c r="CJ367" s="2">
        <v>0</v>
      </c>
      <c r="CU367" s="18">
        <f t="shared" si="51"/>
        <v>0</v>
      </c>
    </row>
    <row r="368" spans="1:99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33</v>
      </c>
      <c r="F368" s="78">
        <v>9723</v>
      </c>
      <c r="G368" s="50" t="s">
        <v>424</v>
      </c>
      <c r="H368" s="43"/>
      <c r="I368" s="15">
        <v>0</v>
      </c>
      <c r="J368" s="2">
        <v>0</v>
      </c>
      <c r="T368" s="16"/>
      <c r="U368" s="18">
        <f t="shared" si="45"/>
        <v>0</v>
      </c>
      <c r="V368" s="15">
        <v>0</v>
      </c>
      <c r="W368" s="2">
        <v>0</v>
      </c>
      <c r="AG368" s="16"/>
      <c r="AH368" s="18">
        <f t="shared" si="46"/>
        <v>0</v>
      </c>
      <c r="AI368" s="15">
        <v>0</v>
      </c>
      <c r="AJ368" s="2">
        <v>0</v>
      </c>
      <c r="AT368" s="16"/>
      <c r="AU368" s="18">
        <f t="shared" si="47"/>
        <v>0</v>
      </c>
      <c r="AV368" s="15">
        <v>0</v>
      </c>
      <c r="AW368" s="2">
        <v>0</v>
      </c>
      <c r="BH368" s="18">
        <f t="shared" si="48"/>
        <v>0</v>
      </c>
      <c r="BI368" s="15">
        <v>0</v>
      </c>
      <c r="BJ368" s="2">
        <v>0</v>
      </c>
      <c r="BU368" s="18">
        <f t="shared" si="49"/>
        <v>0</v>
      </c>
      <c r="BV368" s="15">
        <v>0</v>
      </c>
      <c r="BW368" s="2">
        <v>0</v>
      </c>
      <c r="CH368" s="18">
        <f t="shared" si="50"/>
        <v>0</v>
      </c>
      <c r="CI368" s="15">
        <v>0</v>
      </c>
      <c r="CJ368" s="2">
        <v>0</v>
      </c>
      <c r="CU368" s="18">
        <f t="shared" si="51"/>
        <v>0</v>
      </c>
    </row>
    <row r="369" spans="1:99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135</v>
      </c>
      <c r="F369" s="78">
        <v>186</v>
      </c>
      <c r="G369" s="50" t="s">
        <v>425</v>
      </c>
      <c r="H369" s="43"/>
      <c r="I369" s="15">
        <v>0</v>
      </c>
      <c r="J369" s="2">
        <v>22</v>
      </c>
      <c r="T369" s="16"/>
      <c r="U369" s="18">
        <f t="shared" si="45"/>
        <v>22</v>
      </c>
      <c r="V369" s="15">
        <v>0</v>
      </c>
      <c r="W369" s="2">
        <v>0</v>
      </c>
      <c r="AG369" s="16"/>
      <c r="AH369" s="18">
        <f t="shared" si="46"/>
        <v>0</v>
      </c>
      <c r="AI369" s="15">
        <v>0</v>
      </c>
      <c r="AJ369" s="2">
        <v>22</v>
      </c>
      <c r="AT369" s="16"/>
      <c r="AU369" s="18">
        <f t="shared" si="47"/>
        <v>22</v>
      </c>
      <c r="AV369" s="15">
        <v>0</v>
      </c>
      <c r="AW369" s="2">
        <v>0</v>
      </c>
      <c r="BH369" s="18">
        <f t="shared" si="48"/>
        <v>0</v>
      </c>
      <c r="BI369" s="15">
        <v>0</v>
      </c>
      <c r="BJ369" s="2">
        <v>0</v>
      </c>
      <c r="BU369" s="18">
        <f t="shared" si="49"/>
        <v>0</v>
      </c>
      <c r="BV369" s="15">
        <v>0</v>
      </c>
      <c r="BW369" s="2">
        <v>0</v>
      </c>
      <c r="CH369" s="18">
        <f t="shared" si="50"/>
        <v>0</v>
      </c>
      <c r="CI369" s="15">
        <v>0</v>
      </c>
      <c r="CJ369" s="2">
        <v>0</v>
      </c>
      <c r="CU369" s="18">
        <f t="shared" si="51"/>
        <v>0</v>
      </c>
    </row>
    <row r="370" spans="1:99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78">
        <v>11687</v>
      </c>
      <c r="G370" s="50" t="s">
        <v>426</v>
      </c>
      <c r="H370" s="43"/>
      <c r="I370" s="15">
        <v>0</v>
      </c>
      <c r="J370" s="2">
        <v>0</v>
      </c>
      <c r="T370" s="16"/>
      <c r="U370" s="18">
        <f t="shared" si="45"/>
        <v>0</v>
      </c>
      <c r="V370" s="15">
        <v>0</v>
      </c>
      <c r="W370" s="2">
        <v>0</v>
      </c>
      <c r="AG370" s="16"/>
      <c r="AH370" s="18">
        <f t="shared" si="46"/>
        <v>0</v>
      </c>
      <c r="AI370" s="15">
        <v>0</v>
      </c>
      <c r="AJ370" s="2">
        <v>0</v>
      </c>
      <c r="AT370" s="16"/>
      <c r="AU370" s="18">
        <f t="shared" si="47"/>
        <v>0</v>
      </c>
      <c r="AV370" s="15">
        <v>0</v>
      </c>
      <c r="AW370" s="2">
        <v>0</v>
      </c>
      <c r="BH370" s="18">
        <f t="shared" si="48"/>
        <v>0</v>
      </c>
      <c r="BI370" s="15">
        <v>0</v>
      </c>
      <c r="BJ370" s="2">
        <v>0</v>
      </c>
      <c r="BU370" s="18">
        <f t="shared" si="49"/>
        <v>0</v>
      </c>
      <c r="BV370" s="15">
        <v>0</v>
      </c>
      <c r="BW370" s="2">
        <v>0</v>
      </c>
      <c r="CH370" s="18">
        <f t="shared" si="50"/>
        <v>0</v>
      </c>
      <c r="CI370" s="15">
        <v>0</v>
      </c>
      <c r="CJ370" s="2">
        <v>0</v>
      </c>
      <c r="CU370" s="18">
        <f t="shared" si="51"/>
        <v>0</v>
      </c>
    </row>
    <row r="371" spans="1:99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78">
        <v>188</v>
      </c>
      <c r="G371" s="50" t="s">
        <v>427</v>
      </c>
      <c r="H371" s="43"/>
      <c r="I371" s="15">
        <v>0</v>
      </c>
      <c r="J371" s="2">
        <v>0</v>
      </c>
      <c r="T371" s="16"/>
      <c r="U371" s="18">
        <f t="shared" si="45"/>
        <v>0</v>
      </c>
      <c r="V371" s="15">
        <v>0</v>
      </c>
      <c r="W371" s="2">
        <v>0</v>
      </c>
      <c r="AG371" s="16"/>
      <c r="AH371" s="18">
        <f t="shared" si="46"/>
        <v>0</v>
      </c>
      <c r="AI371" s="15">
        <v>0</v>
      </c>
      <c r="AJ371" s="2">
        <v>0</v>
      </c>
      <c r="AT371" s="16"/>
      <c r="AU371" s="18">
        <f t="shared" si="47"/>
        <v>0</v>
      </c>
      <c r="AV371" s="15">
        <v>0</v>
      </c>
      <c r="AW371" s="2">
        <v>0</v>
      </c>
      <c r="BH371" s="18">
        <f t="shared" si="48"/>
        <v>0</v>
      </c>
      <c r="BI371" s="15">
        <v>0</v>
      </c>
      <c r="BJ371" s="2">
        <v>0</v>
      </c>
      <c r="BU371" s="18">
        <f t="shared" si="49"/>
        <v>0</v>
      </c>
      <c r="BV371" s="15">
        <v>0</v>
      </c>
      <c r="BW371" s="2">
        <v>0</v>
      </c>
      <c r="CH371" s="18">
        <f t="shared" si="50"/>
        <v>0</v>
      </c>
      <c r="CI371" s="15">
        <v>0</v>
      </c>
      <c r="CJ371" s="2">
        <v>0</v>
      </c>
      <c r="CU371" s="18">
        <f t="shared" si="51"/>
        <v>0</v>
      </c>
    </row>
    <row r="372" spans="1:99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78">
        <v>189</v>
      </c>
      <c r="G372" s="50" t="s">
        <v>428</v>
      </c>
      <c r="H372" s="43"/>
      <c r="I372" s="15">
        <v>0</v>
      </c>
      <c r="J372" s="2">
        <v>0</v>
      </c>
      <c r="T372" s="16"/>
      <c r="U372" s="18">
        <f t="shared" si="45"/>
        <v>0</v>
      </c>
      <c r="V372" s="15">
        <v>0</v>
      </c>
      <c r="W372" s="2">
        <v>0</v>
      </c>
      <c r="AG372" s="16"/>
      <c r="AH372" s="18">
        <f t="shared" si="46"/>
        <v>0</v>
      </c>
      <c r="AI372" s="15">
        <v>0</v>
      </c>
      <c r="AJ372" s="2">
        <v>0</v>
      </c>
      <c r="AT372" s="16"/>
      <c r="AU372" s="18">
        <f t="shared" si="47"/>
        <v>0</v>
      </c>
      <c r="AV372" s="15">
        <v>0</v>
      </c>
      <c r="AW372" s="2">
        <v>0</v>
      </c>
      <c r="BH372" s="18">
        <f t="shared" si="48"/>
        <v>0</v>
      </c>
      <c r="BI372" s="15">
        <v>0</v>
      </c>
      <c r="BJ372" s="2">
        <v>0</v>
      </c>
      <c r="BU372" s="18">
        <f t="shared" si="49"/>
        <v>0</v>
      </c>
      <c r="BV372" s="15">
        <v>0</v>
      </c>
      <c r="BW372" s="2">
        <v>0</v>
      </c>
      <c r="CH372" s="18">
        <f t="shared" si="50"/>
        <v>0</v>
      </c>
      <c r="CI372" s="15">
        <v>0</v>
      </c>
      <c r="CJ372" s="2">
        <v>0</v>
      </c>
      <c r="CU372" s="18">
        <f t="shared" si="51"/>
        <v>0</v>
      </c>
    </row>
    <row r="373" spans="1:99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78">
        <v>302</v>
      </c>
      <c r="G373" s="50" t="s">
        <v>429</v>
      </c>
      <c r="H373" s="43"/>
      <c r="I373" s="15">
        <v>0</v>
      </c>
      <c r="J373" s="2">
        <v>0</v>
      </c>
      <c r="T373" s="16"/>
      <c r="U373" s="18">
        <f t="shared" si="45"/>
        <v>0</v>
      </c>
      <c r="V373" s="15">
        <v>0</v>
      </c>
      <c r="W373" s="2">
        <v>0</v>
      </c>
      <c r="AG373" s="16"/>
      <c r="AH373" s="18">
        <f t="shared" si="46"/>
        <v>0</v>
      </c>
      <c r="AI373" s="15">
        <v>0</v>
      </c>
      <c r="AJ373" s="2">
        <v>0</v>
      </c>
      <c r="AT373" s="16"/>
      <c r="AU373" s="18">
        <f t="shared" si="47"/>
        <v>0</v>
      </c>
      <c r="AV373" s="15">
        <v>0</v>
      </c>
      <c r="AW373" s="2">
        <v>0</v>
      </c>
      <c r="BH373" s="18">
        <f t="shared" si="48"/>
        <v>0</v>
      </c>
      <c r="BI373" s="15">
        <v>0</v>
      </c>
      <c r="BJ373" s="2">
        <v>0</v>
      </c>
      <c r="BU373" s="18">
        <f t="shared" si="49"/>
        <v>0</v>
      </c>
      <c r="BV373" s="15">
        <v>0</v>
      </c>
      <c r="BW373" s="2">
        <v>0</v>
      </c>
      <c r="CH373" s="18">
        <f t="shared" si="50"/>
        <v>0</v>
      </c>
      <c r="CI373" s="15">
        <v>0</v>
      </c>
      <c r="CJ373" s="2">
        <v>0</v>
      </c>
      <c r="CU373" s="18">
        <f t="shared" si="51"/>
        <v>0</v>
      </c>
    </row>
    <row r="374" spans="1:99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78">
        <v>304</v>
      </c>
      <c r="G374" s="50" t="s">
        <v>430</v>
      </c>
      <c r="H374" s="43"/>
      <c r="I374" s="15">
        <v>0</v>
      </c>
      <c r="J374" s="2">
        <v>0</v>
      </c>
      <c r="T374" s="16"/>
      <c r="U374" s="18">
        <f t="shared" si="45"/>
        <v>0</v>
      </c>
      <c r="V374" s="15">
        <v>0</v>
      </c>
      <c r="W374" s="2">
        <v>0</v>
      </c>
      <c r="AG374" s="16"/>
      <c r="AH374" s="18">
        <f t="shared" si="46"/>
        <v>0</v>
      </c>
      <c r="AI374" s="15">
        <v>0</v>
      </c>
      <c r="AJ374" s="2">
        <v>0</v>
      </c>
      <c r="AT374" s="16"/>
      <c r="AU374" s="18">
        <f t="shared" si="47"/>
        <v>0</v>
      </c>
      <c r="AV374" s="15">
        <v>0</v>
      </c>
      <c r="AW374" s="2">
        <v>0</v>
      </c>
      <c r="BH374" s="18">
        <f t="shared" si="48"/>
        <v>0</v>
      </c>
      <c r="BI374" s="15">
        <v>0</v>
      </c>
      <c r="BJ374" s="2">
        <v>0</v>
      </c>
      <c r="BU374" s="18">
        <f t="shared" si="49"/>
        <v>0</v>
      </c>
      <c r="BV374" s="15">
        <v>0</v>
      </c>
      <c r="BW374" s="2">
        <v>0</v>
      </c>
      <c r="CH374" s="18">
        <f t="shared" si="50"/>
        <v>0</v>
      </c>
      <c r="CI374" s="15">
        <v>0</v>
      </c>
      <c r="CJ374" s="2">
        <v>0</v>
      </c>
      <c r="CU374" s="18">
        <f t="shared" si="51"/>
        <v>0</v>
      </c>
    </row>
    <row r="375" spans="1:99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78">
        <v>190</v>
      </c>
      <c r="G375" s="50" t="s">
        <v>431</v>
      </c>
      <c r="H375" s="43"/>
      <c r="I375" s="15">
        <v>0</v>
      </c>
      <c r="J375" s="2">
        <v>0</v>
      </c>
      <c r="T375" s="16"/>
      <c r="U375" s="18">
        <f t="shared" si="45"/>
        <v>0</v>
      </c>
      <c r="V375" s="15">
        <v>0</v>
      </c>
      <c r="W375" s="2">
        <v>0</v>
      </c>
      <c r="AG375" s="16"/>
      <c r="AH375" s="18">
        <f t="shared" si="46"/>
        <v>0</v>
      </c>
      <c r="AI375" s="15">
        <v>0</v>
      </c>
      <c r="AJ375" s="2">
        <v>0</v>
      </c>
      <c r="AT375" s="16"/>
      <c r="AU375" s="18">
        <f t="shared" si="47"/>
        <v>0</v>
      </c>
      <c r="AV375" s="15">
        <v>0</v>
      </c>
      <c r="AW375" s="2">
        <v>0</v>
      </c>
      <c r="BH375" s="18">
        <f t="shared" si="48"/>
        <v>0</v>
      </c>
      <c r="BI375" s="15">
        <v>0</v>
      </c>
      <c r="BJ375" s="2">
        <v>0</v>
      </c>
      <c r="BU375" s="18">
        <f t="shared" si="49"/>
        <v>0</v>
      </c>
      <c r="BV375" s="15">
        <v>0</v>
      </c>
      <c r="BW375" s="2">
        <v>0</v>
      </c>
      <c r="CH375" s="18">
        <f t="shared" si="50"/>
        <v>0</v>
      </c>
      <c r="CI375" s="15">
        <v>0</v>
      </c>
      <c r="CJ375" s="2">
        <v>0</v>
      </c>
      <c r="CU375" s="18">
        <f t="shared" si="51"/>
        <v>0</v>
      </c>
    </row>
    <row r="376" spans="1:99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78">
        <v>7413</v>
      </c>
      <c r="G376" s="50" t="s">
        <v>432</v>
      </c>
      <c r="H376" s="43"/>
      <c r="I376" s="15">
        <v>0</v>
      </c>
      <c r="J376" s="2">
        <v>0</v>
      </c>
      <c r="T376" s="16"/>
      <c r="U376" s="18">
        <f t="shared" si="45"/>
        <v>0</v>
      </c>
      <c r="V376" s="15">
        <v>0</v>
      </c>
      <c r="W376" s="2">
        <v>0</v>
      </c>
      <c r="AG376" s="16"/>
      <c r="AH376" s="18">
        <f t="shared" si="46"/>
        <v>0</v>
      </c>
      <c r="AI376" s="15">
        <v>0</v>
      </c>
      <c r="AJ376" s="2">
        <v>0</v>
      </c>
      <c r="AT376" s="16"/>
      <c r="AU376" s="18">
        <f t="shared" si="47"/>
        <v>0</v>
      </c>
      <c r="AV376" s="15">
        <v>0</v>
      </c>
      <c r="AW376" s="2">
        <v>0</v>
      </c>
      <c r="BH376" s="18">
        <f t="shared" si="48"/>
        <v>0</v>
      </c>
      <c r="BI376" s="15">
        <v>0</v>
      </c>
      <c r="BJ376" s="2">
        <v>0</v>
      </c>
      <c r="BU376" s="18">
        <f t="shared" si="49"/>
        <v>0</v>
      </c>
      <c r="BV376" s="15">
        <v>0</v>
      </c>
      <c r="BW376" s="2">
        <v>0</v>
      </c>
      <c r="CH376" s="18">
        <f t="shared" si="50"/>
        <v>0</v>
      </c>
      <c r="CI376" s="15">
        <v>0</v>
      </c>
      <c r="CJ376" s="2">
        <v>0</v>
      </c>
      <c r="CU376" s="18">
        <f t="shared" si="51"/>
        <v>0</v>
      </c>
    </row>
    <row r="377" spans="1:99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78">
        <v>7462</v>
      </c>
      <c r="G377" s="50" t="s">
        <v>433</v>
      </c>
      <c r="H377" s="43"/>
      <c r="I377" s="15">
        <v>0</v>
      </c>
      <c r="J377" s="2">
        <v>0</v>
      </c>
      <c r="T377" s="16"/>
      <c r="U377" s="18">
        <f t="shared" si="45"/>
        <v>0</v>
      </c>
      <c r="V377" s="15">
        <v>0</v>
      </c>
      <c r="W377" s="2">
        <v>0</v>
      </c>
      <c r="AG377" s="16"/>
      <c r="AH377" s="18">
        <f t="shared" si="46"/>
        <v>0</v>
      </c>
      <c r="AI377" s="15">
        <v>0</v>
      </c>
      <c r="AJ377" s="2">
        <v>0</v>
      </c>
      <c r="AT377" s="16"/>
      <c r="AU377" s="18">
        <f t="shared" si="47"/>
        <v>0</v>
      </c>
      <c r="AV377" s="15">
        <v>0</v>
      </c>
      <c r="AW377" s="2">
        <v>0</v>
      </c>
      <c r="BH377" s="18">
        <f t="shared" si="48"/>
        <v>0</v>
      </c>
      <c r="BI377" s="15">
        <v>0</v>
      </c>
      <c r="BJ377" s="2">
        <v>0</v>
      </c>
      <c r="BU377" s="18">
        <f t="shared" si="49"/>
        <v>0</v>
      </c>
      <c r="BV377" s="15">
        <v>0</v>
      </c>
      <c r="BW377" s="2">
        <v>0</v>
      </c>
      <c r="CH377" s="18">
        <f t="shared" si="50"/>
        <v>0</v>
      </c>
      <c r="CI377" s="15">
        <v>0</v>
      </c>
      <c r="CJ377" s="2">
        <v>0</v>
      </c>
      <c r="CU377" s="18">
        <f t="shared" si="51"/>
        <v>0</v>
      </c>
    </row>
    <row r="378" spans="1:99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78">
        <v>9729</v>
      </c>
      <c r="G378" s="50" t="s">
        <v>434</v>
      </c>
      <c r="H378" s="43"/>
      <c r="I378" s="15">
        <v>0</v>
      </c>
      <c r="J378" s="2">
        <v>0</v>
      </c>
      <c r="T378" s="16"/>
      <c r="U378" s="18">
        <f t="shared" si="45"/>
        <v>0</v>
      </c>
      <c r="V378" s="15">
        <v>0</v>
      </c>
      <c r="W378" s="2">
        <v>0</v>
      </c>
      <c r="AG378" s="16"/>
      <c r="AH378" s="18">
        <f t="shared" si="46"/>
        <v>0</v>
      </c>
      <c r="AI378" s="15">
        <v>0</v>
      </c>
      <c r="AJ378" s="2">
        <v>0</v>
      </c>
      <c r="AT378" s="16"/>
      <c r="AU378" s="18">
        <f t="shared" si="47"/>
        <v>0</v>
      </c>
      <c r="AV378" s="15">
        <v>0</v>
      </c>
      <c r="AW378" s="2">
        <v>0</v>
      </c>
      <c r="BH378" s="18">
        <f t="shared" si="48"/>
        <v>0</v>
      </c>
      <c r="BI378" s="15">
        <v>0</v>
      </c>
      <c r="BJ378" s="2">
        <v>0</v>
      </c>
      <c r="BU378" s="18">
        <f t="shared" si="49"/>
        <v>0</v>
      </c>
      <c r="BV378" s="15">
        <v>0</v>
      </c>
      <c r="BW378" s="2">
        <v>0</v>
      </c>
      <c r="CH378" s="18">
        <f t="shared" si="50"/>
        <v>0</v>
      </c>
      <c r="CI378" s="15">
        <v>0</v>
      </c>
      <c r="CJ378" s="2">
        <v>0</v>
      </c>
      <c r="CU378" s="18">
        <f t="shared" si="51"/>
        <v>0</v>
      </c>
    </row>
    <row r="379" spans="1:99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78">
        <v>17571</v>
      </c>
      <c r="G379" s="50" t="s">
        <v>435</v>
      </c>
      <c r="H379" s="43"/>
      <c r="I379" s="15">
        <v>0</v>
      </c>
      <c r="J379" s="2">
        <v>0</v>
      </c>
      <c r="T379" s="16"/>
      <c r="U379" s="18">
        <f t="shared" si="45"/>
        <v>0</v>
      </c>
      <c r="V379" s="15">
        <v>0</v>
      </c>
      <c r="W379" s="2">
        <v>0</v>
      </c>
      <c r="AG379" s="16"/>
      <c r="AH379" s="18">
        <f t="shared" si="46"/>
        <v>0</v>
      </c>
      <c r="AI379" s="15">
        <v>0</v>
      </c>
      <c r="AJ379" s="2">
        <v>0</v>
      </c>
      <c r="AT379" s="16"/>
      <c r="AU379" s="18">
        <f t="shared" si="47"/>
        <v>0</v>
      </c>
      <c r="AV379" s="15">
        <v>0</v>
      </c>
      <c r="AW379" s="2">
        <v>0</v>
      </c>
      <c r="BH379" s="18">
        <f t="shared" si="48"/>
        <v>0</v>
      </c>
      <c r="BI379" s="15">
        <v>0</v>
      </c>
      <c r="BJ379" s="2">
        <v>0</v>
      </c>
      <c r="BU379" s="18">
        <f t="shared" si="49"/>
        <v>0</v>
      </c>
      <c r="BV379" s="15">
        <v>0</v>
      </c>
      <c r="BW379" s="2">
        <v>0</v>
      </c>
      <c r="CH379" s="18">
        <f t="shared" si="50"/>
        <v>0</v>
      </c>
      <c r="CI379" s="15">
        <v>0</v>
      </c>
      <c r="CJ379" s="2">
        <v>0</v>
      </c>
      <c r="CU379" s="18">
        <f t="shared" si="51"/>
        <v>0</v>
      </c>
    </row>
    <row r="380" spans="1:99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78">
        <v>17572</v>
      </c>
      <c r="G380" s="50" t="s">
        <v>436</v>
      </c>
      <c r="H380" s="43"/>
      <c r="I380" s="15">
        <v>0</v>
      </c>
      <c r="J380" s="2">
        <v>0</v>
      </c>
      <c r="T380" s="16"/>
      <c r="U380" s="18">
        <f t="shared" si="45"/>
        <v>0</v>
      </c>
      <c r="V380" s="15">
        <v>0</v>
      </c>
      <c r="W380" s="2">
        <v>0</v>
      </c>
      <c r="AG380" s="16"/>
      <c r="AH380" s="18">
        <f t="shared" si="46"/>
        <v>0</v>
      </c>
      <c r="AI380" s="15">
        <v>0</v>
      </c>
      <c r="AJ380" s="2">
        <v>0</v>
      </c>
      <c r="AT380" s="16"/>
      <c r="AU380" s="18">
        <f t="shared" si="47"/>
        <v>0</v>
      </c>
      <c r="AV380" s="15">
        <v>0</v>
      </c>
      <c r="AW380" s="2">
        <v>0</v>
      </c>
      <c r="BH380" s="18">
        <f t="shared" si="48"/>
        <v>0</v>
      </c>
      <c r="BI380" s="15">
        <v>0</v>
      </c>
      <c r="BJ380" s="2">
        <v>0</v>
      </c>
      <c r="BU380" s="18">
        <f t="shared" si="49"/>
        <v>0</v>
      </c>
      <c r="BV380" s="15">
        <v>0</v>
      </c>
      <c r="BW380" s="2">
        <v>0</v>
      </c>
      <c r="CH380" s="18">
        <f t="shared" si="50"/>
        <v>0</v>
      </c>
      <c r="CI380" s="15">
        <v>0</v>
      </c>
      <c r="CJ380" s="2">
        <v>0</v>
      </c>
      <c r="CU380" s="18">
        <f t="shared" si="51"/>
        <v>0</v>
      </c>
    </row>
    <row r="381" spans="1:99" ht="13.05" customHeight="1" x14ac:dyDescent="0.2">
      <c r="A381" s="47" t="s">
        <v>15</v>
      </c>
      <c r="B381" s="47" t="s">
        <v>390</v>
      </c>
      <c r="C381" s="47" t="s">
        <v>15</v>
      </c>
      <c r="D381" s="47" t="s">
        <v>390</v>
      </c>
      <c r="E381" s="48" t="s">
        <v>33</v>
      </c>
      <c r="F381" s="78">
        <v>17569</v>
      </c>
      <c r="G381" s="50" t="s">
        <v>437</v>
      </c>
      <c r="H381" s="43"/>
      <c r="I381" s="15">
        <v>0</v>
      </c>
      <c r="J381" s="2">
        <v>0</v>
      </c>
      <c r="T381" s="16"/>
      <c r="U381" s="18">
        <f t="shared" si="45"/>
        <v>0</v>
      </c>
      <c r="V381" s="15">
        <v>0</v>
      </c>
      <c r="W381" s="2">
        <v>0</v>
      </c>
      <c r="AG381" s="16"/>
      <c r="AH381" s="18">
        <f t="shared" si="46"/>
        <v>0</v>
      </c>
      <c r="AI381" s="15">
        <v>0</v>
      </c>
      <c r="AJ381" s="2">
        <v>0</v>
      </c>
      <c r="AT381" s="16"/>
      <c r="AU381" s="18">
        <f t="shared" si="47"/>
        <v>0</v>
      </c>
      <c r="AV381" s="15">
        <v>0</v>
      </c>
      <c r="AW381" s="2">
        <v>0</v>
      </c>
      <c r="BH381" s="18">
        <f t="shared" si="48"/>
        <v>0</v>
      </c>
      <c r="BI381" s="15">
        <v>0</v>
      </c>
      <c r="BJ381" s="2">
        <v>0</v>
      </c>
      <c r="BU381" s="18">
        <f t="shared" si="49"/>
        <v>0</v>
      </c>
      <c r="BV381" s="15">
        <v>0</v>
      </c>
      <c r="BW381" s="2">
        <v>0</v>
      </c>
      <c r="CH381" s="18">
        <f t="shared" si="50"/>
        <v>0</v>
      </c>
      <c r="CI381" s="15">
        <v>0</v>
      </c>
      <c r="CJ381" s="2">
        <v>0</v>
      </c>
      <c r="CU381" s="18">
        <f t="shared" si="51"/>
        <v>0</v>
      </c>
    </row>
    <row r="382" spans="1:99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31</v>
      </c>
      <c r="F382" s="78">
        <v>202</v>
      </c>
      <c r="G382" s="50" t="s">
        <v>439</v>
      </c>
      <c r="H382" s="43"/>
      <c r="I382" s="15">
        <v>0</v>
      </c>
      <c r="J382" s="2">
        <v>0</v>
      </c>
      <c r="T382" s="16"/>
      <c r="U382" s="18">
        <f t="shared" si="45"/>
        <v>0</v>
      </c>
      <c r="V382" s="15">
        <v>0</v>
      </c>
      <c r="W382" s="2">
        <v>0</v>
      </c>
      <c r="AG382" s="16"/>
      <c r="AH382" s="18">
        <f t="shared" si="46"/>
        <v>0</v>
      </c>
      <c r="AI382" s="15">
        <v>0</v>
      </c>
      <c r="AJ382" s="2">
        <v>0</v>
      </c>
      <c r="AT382" s="16"/>
      <c r="AU382" s="18">
        <f t="shared" si="47"/>
        <v>0</v>
      </c>
      <c r="AV382" s="15">
        <v>0</v>
      </c>
      <c r="AW382" s="2">
        <v>0</v>
      </c>
      <c r="BH382" s="18">
        <f t="shared" si="48"/>
        <v>0</v>
      </c>
      <c r="BI382" s="15">
        <v>0</v>
      </c>
      <c r="BJ382" s="2">
        <v>0</v>
      </c>
      <c r="BU382" s="18">
        <f t="shared" si="49"/>
        <v>0</v>
      </c>
      <c r="BV382" s="15">
        <v>0</v>
      </c>
      <c r="BW382" s="2">
        <v>0</v>
      </c>
      <c r="CH382" s="18">
        <f t="shared" si="50"/>
        <v>0</v>
      </c>
      <c r="CI382" s="15">
        <v>0</v>
      </c>
      <c r="CJ382" s="2">
        <v>0</v>
      </c>
      <c r="CU382" s="18">
        <f t="shared" si="51"/>
        <v>0</v>
      </c>
    </row>
    <row r="383" spans="1:99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78">
        <v>27451</v>
      </c>
      <c r="G383" s="50" t="s">
        <v>440</v>
      </c>
      <c r="H383" s="43"/>
      <c r="I383" s="15">
        <v>0</v>
      </c>
      <c r="J383" s="2">
        <v>0</v>
      </c>
      <c r="T383" s="16"/>
      <c r="U383" s="18">
        <f t="shared" si="45"/>
        <v>0</v>
      </c>
      <c r="V383" s="15">
        <v>0</v>
      </c>
      <c r="W383" s="2">
        <v>0</v>
      </c>
      <c r="AG383" s="16"/>
      <c r="AH383" s="18">
        <f t="shared" si="46"/>
        <v>0</v>
      </c>
      <c r="AI383" s="15">
        <v>0</v>
      </c>
      <c r="AJ383" s="2">
        <v>0</v>
      </c>
      <c r="AT383" s="16"/>
      <c r="AU383" s="18">
        <f t="shared" si="47"/>
        <v>0</v>
      </c>
      <c r="AV383" s="15">
        <v>0</v>
      </c>
      <c r="AW383" s="2">
        <v>0</v>
      </c>
      <c r="BH383" s="18">
        <f t="shared" si="48"/>
        <v>0</v>
      </c>
      <c r="BI383" s="15">
        <v>0</v>
      </c>
      <c r="BJ383" s="2">
        <v>0</v>
      </c>
      <c r="BU383" s="18">
        <f t="shared" si="49"/>
        <v>0</v>
      </c>
      <c r="BV383" s="15">
        <v>0</v>
      </c>
      <c r="BW383" s="2">
        <v>0</v>
      </c>
      <c r="CH383" s="18">
        <f t="shared" si="50"/>
        <v>0</v>
      </c>
      <c r="CI383" s="15">
        <v>0</v>
      </c>
      <c r="CJ383" s="2">
        <v>0</v>
      </c>
      <c r="CU383" s="18">
        <f t="shared" si="51"/>
        <v>0</v>
      </c>
    </row>
    <row r="384" spans="1:99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78">
        <v>205</v>
      </c>
      <c r="G384" s="50" t="s">
        <v>441</v>
      </c>
      <c r="H384" s="43"/>
      <c r="I384" s="15">
        <v>0</v>
      </c>
      <c r="J384" s="2">
        <v>0</v>
      </c>
      <c r="T384" s="16"/>
      <c r="U384" s="18">
        <f t="shared" si="45"/>
        <v>0</v>
      </c>
      <c r="V384" s="15">
        <v>0</v>
      </c>
      <c r="W384" s="2">
        <v>0</v>
      </c>
      <c r="AG384" s="16"/>
      <c r="AH384" s="18">
        <f t="shared" si="46"/>
        <v>0</v>
      </c>
      <c r="AI384" s="15">
        <v>0</v>
      </c>
      <c r="AJ384" s="2">
        <v>0</v>
      </c>
      <c r="AT384" s="16"/>
      <c r="AU384" s="18">
        <f t="shared" si="47"/>
        <v>0</v>
      </c>
      <c r="AV384" s="15">
        <v>0</v>
      </c>
      <c r="AW384" s="2">
        <v>0</v>
      </c>
      <c r="BH384" s="18">
        <f t="shared" si="48"/>
        <v>0</v>
      </c>
      <c r="BI384" s="15">
        <v>0</v>
      </c>
      <c r="BJ384" s="2">
        <v>0</v>
      </c>
      <c r="BU384" s="18">
        <f t="shared" si="49"/>
        <v>0</v>
      </c>
      <c r="BV384" s="15">
        <v>0</v>
      </c>
      <c r="BW384" s="2">
        <v>0</v>
      </c>
      <c r="CH384" s="18">
        <f t="shared" si="50"/>
        <v>0</v>
      </c>
      <c r="CI384" s="15">
        <v>0</v>
      </c>
      <c r="CJ384" s="2">
        <v>0</v>
      </c>
      <c r="CU384" s="18">
        <f t="shared" si="51"/>
        <v>0</v>
      </c>
    </row>
    <row r="385" spans="1:99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78">
        <v>204</v>
      </c>
      <c r="G385" s="50" t="s">
        <v>442</v>
      </c>
      <c r="H385" s="43"/>
      <c r="I385" s="15">
        <v>0</v>
      </c>
      <c r="J385" s="2">
        <v>0</v>
      </c>
      <c r="T385" s="16"/>
      <c r="U385" s="18">
        <f t="shared" si="45"/>
        <v>0</v>
      </c>
      <c r="V385" s="15">
        <v>0</v>
      </c>
      <c r="W385" s="2">
        <v>0</v>
      </c>
      <c r="AG385" s="16"/>
      <c r="AH385" s="18">
        <f t="shared" si="46"/>
        <v>0</v>
      </c>
      <c r="AI385" s="15">
        <v>0</v>
      </c>
      <c r="AJ385" s="2">
        <v>0</v>
      </c>
      <c r="AT385" s="16"/>
      <c r="AU385" s="18">
        <f t="shared" si="47"/>
        <v>0</v>
      </c>
      <c r="AV385" s="15">
        <v>0</v>
      </c>
      <c r="AW385" s="2">
        <v>0</v>
      </c>
      <c r="BH385" s="18">
        <f t="shared" si="48"/>
        <v>0</v>
      </c>
      <c r="BI385" s="15">
        <v>0</v>
      </c>
      <c r="BJ385" s="2">
        <v>0</v>
      </c>
      <c r="BU385" s="18">
        <f t="shared" si="49"/>
        <v>0</v>
      </c>
      <c r="BV385" s="15">
        <v>0</v>
      </c>
      <c r="BW385" s="2">
        <v>0</v>
      </c>
      <c r="CH385" s="18">
        <f t="shared" si="50"/>
        <v>0</v>
      </c>
      <c r="CI385" s="15">
        <v>0</v>
      </c>
      <c r="CJ385" s="2">
        <v>0</v>
      </c>
      <c r="CU385" s="18">
        <f t="shared" si="51"/>
        <v>0</v>
      </c>
    </row>
    <row r="386" spans="1:99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33</v>
      </c>
      <c r="F386" s="78">
        <v>6695</v>
      </c>
      <c r="G386" s="50" t="s">
        <v>443</v>
      </c>
      <c r="H386" s="43"/>
      <c r="I386" s="15">
        <v>0</v>
      </c>
      <c r="J386" s="2">
        <v>0</v>
      </c>
      <c r="T386" s="16"/>
      <c r="U386" s="18">
        <f t="shared" si="45"/>
        <v>0</v>
      </c>
      <c r="V386" s="15">
        <v>0</v>
      </c>
      <c r="W386" s="2">
        <v>0</v>
      </c>
      <c r="AG386" s="16"/>
      <c r="AH386" s="18">
        <f t="shared" si="46"/>
        <v>0</v>
      </c>
      <c r="AI386" s="15">
        <v>0</v>
      </c>
      <c r="AJ386" s="2">
        <v>0</v>
      </c>
      <c r="AT386" s="16"/>
      <c r="AU386" s="18">
        <f t="shared" si="47"/>
        <v>0</v>
      </c>
      <c r="AV386" s="15">
        <v>0</v>
      </c>
      <c r="AW386" s="2">
        <v>0</v>
      </c>
      <c r="BH386" s="18">
        <f t="shared" si="48"/>
        <v>0</v>
      </c>
      <c r="BI386" s="15">
        <v>0</v>
      </c>
      <c r="BJ386" s="2">
        <v>0</v>
      </c>
      <c r="BU386" s="18">
        <f t="shared" si="49"/>
        <v>0</v>
      </c>
      <c r="BV386" s="15">
        <v>0</v>
      </c>
      <c r="BW386" s="2">
        <v>0</v>
      </c>
      <c r="CH386" s="18">
        <f t="shared" si="50"/>
        <v>0</v>
      </c>
      <c r="CI386" s="15">
        <v>0</v>
      </c>
      <c r="CJ386" s="2">
        <v>0</v>
      </c>
      <c r="CU386" s="18">
        <f t="shared" si="51"/>
        <v>0</v>
      </c>
    </row>
    <row r="387" spans="1:99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59</v>
      </c>
      <c r="F387" s="78">
        <v>15657</v>
      </c>
      <c r="G387" s="50" t="s">
        <v>444</v>
      </c>
      <c r="H387" s="43"/>
      <c r="I387" s="15">
        <v>0</v>
      </c>
      <c r="J387" s="2">
        <v>0</v>
      </c>
      <c r="T387" s="16"/>
      <c r="U387" s="18">
        <f t="shared" si="45"/>
        <v>0</v>
      </c>
      <c r="V387" s="15">
        <v>0</v>
      </c>
      <c r="W387" s="2">
        <v>0</v>
      </c>
      <c r="AG387" s="16"/>
      <c r="AH387" s="18">
        <f t="shared" si="46"/>
        <v>0</v>
      </c>
      <c r="AI387" s="15">
        <v>0</v>
      </c>
      <c r="AJ387" s="2">
        <v>0</v>
      </c>
      <c r="AT387" s="16"/>
      <c r="AU387" s="18">
        <f t="shared" si="47"/>
        <v>0</v>
      </c>
      <c r="AV387" s="15">
        <v>0</v>
      </c>
      <c r="AW387" s="2">
        <v>0</v>
      </c>
      <c r="BH387" s="18">
        <f t="shared" si="48"/>
        <v>0</v>
      </c>
      <c r="BI387" s="15">
        <v>0</v>
      </c>
      <c r="BJ387" s="2">
        <v>0</v>
      </c>
      <c r="BU387" s="18">
        <f t="shared" si="49"/>
        <v>0</v>
      </c>
      <c r="BV387" s="15">
        <v>0</v>
      </c>
      <c r="BW387" s="2">
        <v>0</v>
      </c>
      <c r="CH387" s="18">
        <f t="shared" si="50"/>
        <v>0</v>
      </c>
      <c r="CI387" s="15">
        <v>0</v>
      </c>
      <c r="CJ387" s="2">
        <v>0</v>
      </c>
      <c r="CU387" s="18">
        <f t="shared" si="51"/>
        <v>0</v>
      </c>
    </row>
    <row r="388" spans="1:99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78">
        <v>15854</v>
      </c>
      <c r="G388" s="50" t="s">
        <v>445</v>
      </c>
      <c r="H388" s="43"/>
      <c r="I388" s="15">
        <v>0</v>
      </c>
      <c r="J388" s="2">
        <v>0</v>
      </c>
      <c r="T388" s="16"/>
      <c r="U388" s="18">
        <f t="shared" si="45"/>
        <v>0</v>
      </c>
      <c r="V388" s="15">
        <v>0</v>
      </c>
      <c r="W388" s="2">
        <v>0</v>
      </c>
      <c r="AG388" s="16"/>
      <c r="AH388" s="18">
        <f t="shared" si="46"/>
        <v>0</v>
      </c>
      <c r="AI388" s="15">
        <v>0</v>
      </c>
      <c r="AJ388" s="2">
        <v>0</v>
      </c>
      <c r="AT388" s="16"/>
      <c r="AU388" s="18">
        <f t="shared" si="47"/>
        <v>0</v>
      </c>
      <c r="AV388" s="15">
        <v>0</v>
      </c>
      <c r="AW388" s="2">
        <v>0</v>
      </c>
      <c r="BH388" s="18">
        <f t="shared" si="48"/>
        <v>0</v>
      </c>
      <c r="BI388" s="15">
        <v>0</v>
      </c>
      <c r="BJ388" s="2">
        <v>0</v>
      </c>
      <c r="BU388" s="18">
        <f t="shared" si="49"/>
        <v>0</v>
      </c>
      <c r="BV388" s="15">
        <v>0</v>
      </c>
      <c r="BW388" s="2">
        <v>0</v>
      </c>
      <c r="CH388" s="18">
        <f t="shared" si="50"/>
        <v>0</v>
      </c>
      <c r="CI388" s="15">
        <v>0</v>
      </c>
      <c r="CJ388" s="2">
        <v>0</v>
      </c>
      <c r="CU388" s="18">
        <f t="shared" si="51"/>
        <v>0</v>
      </c>
    </row>
    <row r="389" spans="1:99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78">
        <v>17685</v>
      </c>
      <c r="G389" s="50" t="s">
        <v>446</v>
      </c>
      <c r="H389" s="43"/>
      <c r="I389" s="15">
        <v>0</v>
      </c>
      <c r="J389" s="2">
        <v>0</v>
      </c>
      <c r="T389" s="16"/>
      <c r="U389" s="18">
        <f t="shared" si="45"/>
        <v>0</v>
      </c>
      <c r="V389" s="15">
        <v>0</v>
      </c>
      <c r="W389" s="2">
        <v>0</v>
      </c>
      <c r="AG389" s="16"/>
      <c r="AH389" s="18">
        <f t="shared" si="46"/>
        <v>0</v>
      </c>
      <c r="AI389" s="15">
        <v>0</v>
      </c>
      <c r="AJ389" s="2">
        <v>0</v>
      </c>
      <c r="AT389" s="16"/>
      <c r="AU389" s="18">
        <f t="shared" si="47"/>
        <v>0</v>
      </c>
      <c r="AV389" s="15">
        <v>0</v>
      </c>
      <c r="AW389" s="2">
        <v>0</v>
      </c>
      <c r="BH389" s="18">
        <f t="shared" si="48"/>
        <v>0</v>
      </c>
      <c r="BI389" s="15">
        <v>0</v>
      </c>
      <c r="BJ389" s="2">
        <v>0</v>
      </c>
      <c r="BU389" s="18">
        <f t="shared" si="49"/>
        <v>0</v>
      </c>
      <c r="BV389" s="15">
        <v>0</v>
      </c>
      <c r="BW389" s="2">
        <v>0</v>
      </c>
      <c r="CH389" s="18">
        <f t="shared" si="50"/>
        <v>0</v>
      </c>
      <c r="CI389" s="15">
        <v>0</v>
      </c>
      <c r="CJ389" s="2">
        <v>0</v>
      </c>
      <c r="CU389" s="18">
        <f t="shared" si="51"/>
        <v>0</v>
      </c>
    </row>
    <row r="390" spans="1:99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78">
        <v>31671</v>
      </c>
      <c r="G390" s="50" t="s">
        <v>447</v>
      </c>
      <c r="H390" s="43"/>
      <c r="I390" s="15">
        <v>0</v>
      </c>
      <c r="J390" s="2">
        <v>0</v>
      </c>
      <c r="T390" s="16"/>
      <c r="U390" s="18">
        <f t="shared" si="45"/>
        <v>0</v>
      </c>
      <c r="V390" s="15">
        <v>0</v>
      </c>
      <c r="W390" s="2">
        <v>0</v>
      </c>
      <c r="AG390" s="16"/>
      <c r="AH390" s="18">
        <f t="shared" si="46"/>
        <v>0</v>
      </c>
      <c r="AI390" s="15">
        <v>0</v>
      </c>
      <c r="AJ390" s="2">
        <v>0</v>
      </c>
      <c r="AT390" s="16"/>
      <c r="AU390" s="18">
        <f t="shared" si="47"/>
        <v>0</v>
      </c>
      <c r="AV390" s="15">
        <v>0</v>
      </c>
      <c r="AW390" s="2">
        <v>0</v>
      </c>
      <c r="BH390" s="18">
        <f t="shared" si="48"/>
        <v>0</v>
      </c>
      <c r="BI390" s="15">
        <v>0</v>
      </c>
      <c r="BJ390" s="2">
        <v>0</v>
      </c>
      <c r="BU390" s="18">
        <f t="shared" si="49"/>
        <v>0</v>
      </c>
      <c r="BV390" s="15">
        <v>0</v>
      </c>
      <c r="BW390" s="2">
        <v>0</v>
      </c>
      <c r="CH390" s="18">
        <f t="shared" si="50"/>
        <v>0</v>
      </c>
      <c r="CI390" s="15">
        <v>0</v>
      </c>
      <c r="CJ390" s="2">
        <v>0</v>
      </c>
      <c r="CU390" s="18">
        <f t="shared" si="51"/>
        <v>0</v>
      </c>
    </row>
    <row r="391" spans="1:99" ht="13.05" customHeight="1" x14ac:dyDescent="0.2">
      <c r="A391" s="47" t="s">
        <v>15</v>
      </c>
      <c r="B391" s="47" t="s">
        <v>438</v>
      </c>
      <c r="C391" s="47" t="s">
        <v>15</v>
      </c>
      <c r="D391" s="47" t="s">
        <v>438</v>
      </c>
      <c r="E391" s="48" t="s">
        <v>33</v>
      </c>
      <c r="F391" s="78">
        <v>31239</v>
      </c>
      <c r="G391" s="50" t="s">
        <v>448</v>
      </c>
      <c r="H391" s="43"/>
      <c r="I391" s="15">
        <v>0</v>
      </c>
      <c r="J391" s="2">
        <v>0</v>
      </c>
      <c r="T391" s="16"/>
      <c r="U391" s="18">
        <f t="shared" si="45"/>
        <v>0</v>
      </c>
      <c r="V391" s="15">
        <v>0</v>
      </c>
      <c r="W391" s="2">
        <v>0</v>
      </c>
      <c r="AG391" s="16"/>
      <c r="AH391" s="18">
        <f t="shared" si="46"/>
        <v>0</v>
      </c>
      <c r="AI391" s="15">
        <v>0</v>
      </c>
      <c r="AJ391" s="2">
        <v>0</v>
      </c>
      <c r="AT391" s="16"/>
      <c r="AU391" s="18">
        <f t="shared" si="47"/>
        <v>0</v>
      </c>
      <c r="AV391" s="15">
        <v>0</v>
      </c>
      <c r="AW391" s="2">
        <v>0</v>
      </c>
      <c r="BH391" s="18">
        <f t="shared" si="48"/>
        <v>0</v>
      </c>
      <c r="BI391" s="15">
        <v>0</v>
      </c>
      <c r="BJ391" s="2">
        <v>0</v>
      </c>
      <c r="BU391" s="18">
        <f t="shared" si="49"/>
        <v>0</v>
      </c>
      <c r="BV391" s="15">
        <v>0</v>
      </c>
      <c r="BW391" s="2">
        <v>0</v>
      </c>
      <c r="CH391" s="18">
        <f t="shared" si="50"/>
        <v>0</v>
      </c>
      <c r="CI391" s="15">
        <v>0</v>
      </c>
      <c r="CJ391" s="2">
        <v>0</v>
      </c>
      <c r="CU391" s="18">
        <f t="shared" si="51"/>
        <v>0</v>
      </c>
    </row>
    <row r="392" spans="1:99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297</v>
      </c>
      <c r="F392" s="78">
        <v>193</v>
      </c>
      <c r="G392" s="50" t="s">
        <v>449</v>
      </c>
      <c r="H392" s="43"/>
      <c r="I392" s="15">
        <v>24</v>
      </c>
      <c r="J392" s="2">
        <v>4</v>
      </c>
      <c r="T392" s="16"/>
      <c r="U392" s="18">
        <f t="shared" ref="U392:U455" si="52">SUM(I392:T392)</f>
        <v>28</v>
      </c>
      <c r="V392" s="15">
        <v>0</v>
      </c>
      <c r="W392" s="2">
        <v>0</v>
      </c>
      <c r="AG392" s="16"/>
      <c r="AH392" s="18">
        <f t="shared" ref="AH392:AH455" si="53">SUM(V392:AG392)</f>
        <v>0</v>
      </c>
      <c r="AI392" s="15">
        <v>23</v>
      </c>
      <c r="AJ392" s="2">
        <v>4</v>
      </c>
      <c r="AT392" s="16"/>
      <c r="AU392" s="18">
        <f t="shared" ref="AU392:AU455" si="54">SUM(AI392:AT392)</f>
        <v>27</v>
      </c>
      <c r="AV392" s="15">
        <v>0</v>
      </c>
      <c r="AW392" s="2">
        <v>0</v>
      </c>
      <c r="BH392" s="18">
        <f t="shared" ref="BH392:BH455" si="55">SUM(AV392:BG392)</f>
        <v>0</v>
      </c>
      <c r="BI392" s="15">
        <v>0</v>
      </c>
      <c r="BJ392" s="2">
        <v>0</v>
      </c>
      <c r="BU392" s="18">
        <f t="shared" ref="BU392:BU455" si="56">SUM(BI392:BT392)</f>
        <v>0</v>
      </c>
      <c r="BV392" s="15">
        <v>0</v>
      </c>
      <c r="BW392" s="2">
        <v>0</v>
      </c>
      <c r="CH392" s="18">
        <f t="shared" ref="CH392:CH455" si="57">SUM(BV392:CG392)</f>
        <v>0</v>
      </c>
      <c r="CI392" s="15">
        <v>0</v>
      </c>
      <c r="CJ392" s="2">
        <v>0</v>
      </c>
      <c r="CU392" s="18">
        <f t="shared" ref="CU392:CU455" si="58">SUM(CI392:CT392)</f>
        <v>0</v>
      </c>
    </row>
    <row r="393" spans="1:99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78">
        <v>194</v>
      </c>
      <c r="G393" s="50" t="s">
        <v>450</v>
      </c>
      <c r="H393" s="43"/>
      <c r="I393" s="15">
        <v>0</v>
      </c>
      <c r="J393" s="2">
        <v>0</v>
      </c>
      <c r="T393" s="16"/>
      <c r="U393" s="18">
        <f t="shared" si="52"/>
        <v>0</v>
      </c>
      <c r="V393" s="15">
        <v>0</v>
      </c>
      <c r="W393" s="2">
        <v>0</v>
      </c>
      <c r="AG393" s="16"/>
      <c r="AH393" s="18">
        <f t="shared" si="53"/>
        <v>0</v>
      </c>
      <c r="AI393" s="15">
        <v>0</v>
      </c>
      <c r="AJ393" s="2">
        <v>0</v>
      </c>
      <c r="AT393" s="16"/>
      <c r="AU393" s="18">
        <f t="shared" si="54"/>
        <v>0</v>
      </c>
      <c r="AV393" s="15">
        <v>0</v>
      </c>
      <c r="AW393" s="2">
        <v>0</v>
      </c>
      <c r="BH393" s="18">
        <f t="shared" si="55"/>
        <v>0</v>
      </c>
      <c r="BI393" s="15">
        <v>0</v>
      </c>
      <c r="BJ393" s="2">
        <v>0</v>
      </c>
      <c r="BU393" s="18">
        <f t="shared" si="56"/>
        <v>0</v>
      </c>
      <c r="BV393" s="15">
        <v>0</v>
      </c>
      <c r="BW393" s="2">
        <v>0</v>
      </c>
      <c r="CH393" s="18">
        <f t="shared" si="57"/>
        <v>0</v>
      </c>
      <c r="CI393" s="15">
        <v>0</v>
      </c>
      <c r="CJ393" s="2">
        <v>0</v>
      </c>
      <c r="CU393" s="18">
        <f t="shared" si="58"/>
        <v>0</v>
      </c>
    </row>
    <row r="394" spans="1:99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78">
        <v>196</v>
      </c>
      <c r="G394" s="50" t="s">
        <v>451</v>
      </c>
      <c r="H394" s="43"/>
      <c r="I394" s="15">
        <v>0</v>
      </c>
      <c r="J394" s="2">
        <v>0</v>
      </c>
      <c r="T394" s="16"/>
      <c r="U394" s="18">
        <f t="shared" si="52"/>
        <v>0</v>
      </c>
      <c r="V394" s="15">
        <v>0</v>
      </c>
      <c r="W394" s="2">
        <v>0</v>
      </c>
      <c r="AG394" s="16"/>
      <c r="AH394" s="18">
        <f t="shared" si="53"/>
        <v>0</v>
      </c>
      <c r="AI394" s="15">
        <v>0</v>
      </c>
      <c r="AJ394" s="2">
        <v>0</v>
      </c>
      <c r="AT394" s="16"/>
      <c r="AU394" s="18">
        <f t="shared" si="54"/>
        <v>0</v>
      </c>
      <c r="AV394" s="15">
        <v>0</v>
      </c>
      <c r="AW394" s="2">
        <v>0</v>
      </c>
      <c r="BH394" s="18">
        <f t="shared" si="55"/>
        <v>0</v>
      </c>
      <c r="BI394" s="15">
        <v>0</v>
      </c>
      <c r="BJ394" s="2">
        <v>0</v>
      </c>
      <c r="BU394" s="18">
        <f t="shared" si="56"/>
        <v>0</v>
      </c>
      <c r="BV394" s="15">
        <v>0</v>
      </c>
      <c r="BW394" s="2">
        <v>0</v>
      </c>
      <c r="CH394" s="18">
        <f t="shared" si="57"/>
        <v>0</v>
      </c>
      <c r="CI394" s="15">
        <v>0</v>
      </c>
      <c r="CJ394" s="2">
        <v>0</v>
      </c>
      <c r="CU394" s="18">
        <f t="shared" si="58"/>
        <v>0</v>
      </c>
    </row>
    <row r="395" spans="1:99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78">
        <v>197</v>
      </c>
      <c r="G395" s="50" t="s">
        <v>452</v>
      </c>
      <c r="H395" s="43"/>
      <c r="I395" s="15">
        <v>0</v>
      </c>
      <c r="J395" s="2">
        <v>2</v>
      </c>
      <c r="T395" s="16"/>
      <c r="U395" s="18">
        <f t="shared" si="52"/>
        <v>2</v>
      </c>
      <c r="V395" s="15">
        <v>0</v>
      </c>
      <c r="W395" s="2">
        <v>0</v>
      </c>
      <c r="AG395" s="16"/>
      <c r="AH395" s="18">
        <f t="shared" si="53"/>
        <v>0</v>
      </c>
      <c r="AI395" s="15">
        <v>0</v>
      </c>
      <c r="AJ395" s="2">
        <v>2</v>
      </c>
      <c r="AT395" s="16"/>
      <c r="AU395" s="18">
        <f t="shared" si="54"/>
        <v>2</v>
      </c>
      <c r="AV395" s="15">
        <v>0</v>
      </c>
      <c r="AW395" s="2">
        <v>0</v>
      </c>
      <c r="BH395" s="18">
        <f t="shared" si="55"/>
        <v>0</v>
      </c>
      <c r="BI395" s="15">
        <v>0</v>
      </c>
      <c r="BJ395" s="2">
        <v>0</v>
      </c>
      <c r="BU395" s="18">
        <f t="shared" si="56"/>
        <v>0</v>
      </c>
      <c r="BV395" s="15">
        <v>0</v>
      </c>
      <c r="BW395" s="2">
        <v>0</v>
      </c>
      <c r="CH395" s="18">
        <f t="shared" si="57"/>
        <v>0</v>
      </c>
      <c r="CI395" s="15">
        <v>0</v>
      </c>
      <c r="CJ395" s="2">
        <v>0</v>
      </c>
      <c r="CU395" s="18">
        <f t="shared" si="58"/>
        <v>0</v>
      </c>
    </row>
    <row r="396" spans="1:99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78">
        <v>199</v>
      </c>
      <c r="G396" s="50" t="s">
        <v>453</v>
      </c>
      <c r="H396" s="43"/>
      <c r="I396" s="15">
        <v>0</v>
      </c>
      <c r="J396" s="2">
        <v>0</v>
      </c>
      <c r="T396" s="16"/>
      <c r="U396" s="18">
        <f t="shared" si="52"/>
        <v>0</v>
      </c>
      <c r="V396" s="15">
        <v>0</v>
      </c>
      <c r="W396" s="2">
        <v>0</v>
      </c>
      <c r="AG396" s="16"/>
      <c r="AH396" s="18">
        <f t="shared" si="53"/>
        <v>0</v>
      </c>
      <c r="AI396" s="15">
        <v>0</v>
      </c>
      <c r="AJ396" s="2">
        <v>0</v>
      </c>
      <c r="AT396" s="16"/>
      <c r="AU396" s="18">
        <f t="shared" si="54"/>
        <v>0</v>
      </c>
      <c r="AV396" s="15">
        <v>0</v>
      </c>
      <c r="AW396" s="2">
        <v>0</v>
      </c>
      <c r="BH396" s="18">
        <f t="shared" si="55"/>
        <v>0</v>
      </c>
      <c r="BI396" s="15">
        <v>0</v>
      </c>
      <c r="BJ396" s="2">
        <v>0</v>
      </c>
      <c r="BU396" s="18">
        <f t="shared" si="56"/>
        <v>0</v>
      </c>
      <c r="BV396" s="15">
        <v>0</v>
      </c>
      <c r="BW396" s="2">
        <v>0</v>
      </c>
      <c r="CH396" s="18">
        <f t="shared" si="57"/>
        <v>0</v>
      </c>
      <c r="CI396" s="15">
        <v>0</v>
      </c>
      <c r="CJ396" s="2">
        <v>0</v>
      </c>
      <c r="CU396" s="18">
        <f t="shared" si="58"/>
        <v>0</v>
      </c>
    </row>
    <row r="397" spans="1:99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78">
        <v>200</v>
      </c>
      <c r="G397" s="50" t="s">
        <v>454</v>
      </c>
      <c r="H397" s="43"/>
      <c r="I397" s="15">
        <v>0</v>
      </c>
      <c r="J397" s="2">
        <v>0</v>
      </c>
      <c r="T397" s="16"/>
      <c r="U397" s="18">
        <f t="shared" si="52"/>
        <v>0</v>
      </c>
      <c r="V397" s="15">
        <v>0</v>
      </c>
      <c r="W397" s="2">
        <v>0</v>
      </c>
      <c r="AG397" s="16"/>
      <c r="AH397" s="18">
        <f t="shared" si="53"/>
        <v>0</v>
      </c>
      <c r="AI397" s="15">
        <v>0</v>
      </c>
      <c r="AJ397" s="2">
        <v>0</v>
      </c>
      <c r="AT397" s="16"/>
      <c r="AU397" s="18">
        <f t="shared" si="54"/>
        <v>0</v>
      </c>
      <c r="AV397" s="15">
        <v>0</v>
      </c>
      <c r="AW397" s="2">
        <v>0</v>
      </c>
      <c r="BH397" s="18">
        <f t="shared" si="55"/>
        <v>0</v>
      </c>
      <c r="BI397" s="15">
        <v>0</v>
      </c>
      <c r="BJ397" s="2">
        <v>0</v>
      </c>
      <c r="BU397" s="18">
        <f t="shared" si="56"/>
        <v>0</v>
      </c>
      <c r="BV397" s="15">
        <v>0</v>
      </c>
      <c r="BW397" s="2">
        <v>0</v>
      </c>
      <c r="CH397" s="18">
        <f t="shared" si="57"/>
        <v>0</v>
      </c>
      <c r="CI397" s="15">
        <v>0</v>
      </c>
      <c r="CJ397" s="2">
        <v>0</v>
      </c>
      <c r="CU397" s="18">
        <f t="shared" si="58"/>
        <v>0</v>
      </c>
    </row>
    <row r="398" spans="1:99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78">
        <v>201</v>
      </c>
      <c r="G398" s="50" t="s">
        <v>455</v>
      </c>
      <c r="H398" s="43"/>
      <c r="I398" s="15">
        <v>0</v>
      </c>
      <c r="J398" s="2">
        <v>0</v>
      </c>
      <c r="T398" s="16"/>
      <c r="U398" s="18">
        <f t="shared" si="52"/>
        <v>0</v>
      </c>
      <c r="V398" s="15">
        <v>0</v>
      </c>
      <c r="W398" s="2">
        <v>0</v>
      </c>
      <c r="AG398" s="16"/>
      <c r="AH398" s="18">
        <f t="shared" si="53"/>
        <v>0</v>
      </c>
      <c r="AI398" s="15">
        <v>0</v>
      </c>
      <c r="AJ398" s="2">
        <v>0</v>
      </c>
      <c r="AT398" s="16"/>
      <c r="AU398" s="18">
        <f t="shared" si="54"/>
        <v>0</v>
      </c>
      <c r="AV398" s="15">
        <v>0</v>
      </c>
      <c r="AW398" s="2">
        <v>0</v>
      </c>
      <c r="BH398" s="18">
        <f t="shared" si="55"/>
        <v>0</v>
      </c>
      <c r="BI398" s="15">
        <v>0</v>
      </c>
      <c r="BJ398" s="2">
        <v>0</v>
      </c>
      <c r="BU398" s="18">
        <f t="shared" si="56"/>
        <v>0</v>
      </c>
      <c r="BV398" s="15">
        <v>0</v>
      </c>
      <c r="BW398" s="2">
        <v>0</v>
      </c>
      <c r="CH398" s="18">
        <f t="shared" si="57"/>
        <v>0</v>
      </c>
      <c r="CI398" s="15">
        <v>0</v>
      </c>
      <c r="CJ398" s="2">
        <v>0</v>
      </c>
      <c r="CU398" s="18">
        <f t="shared" si="58"/>
        <v>0</v>
      </c>
    </row>
    <row r="399" spans="1:99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78">
        <v>195</v>
      </c>
      <c r="G399" s="50" t="s">
        <v>456</v>
      </c>
      <c r="H399" s="43"/>
      <c r="I399" s="15">
        <v>0</v>
      </c>
      <c r="J399" s="2">
        <v>0</v>
      </c>
      <c r="T399" s="16"/>
      <c r="U399" s="18">
        <f t="shared" si="52"/>
        <v>0</v>
      </c>
      <c r="V399" s="15">
        <v>0</v>
      </c>
      <c r="W399" s="2">
        <v>0</v>
      </c>
      <c r="AG399" s="16"/>
      <c r="AH399" s="18">
        <f t="shared" si="53"/>
        <v>0</v>
      </c>
      <c r="AI399" s="15">
        <v>0</v>
      </c>
      <c r="AJ399" s="2">
        <v>0</v>
      </c>
      <c r="AT399" s="16"/>
      <c r="AU399" s="18">
        <f t="shared" si="54"/>
        <v>0</v>
      </c>
      <c r="AV399" s="15">
        <v>0</v>
      </c>
      <c r="AW399" s="2">
        <v>0</v>
      </c>
      <c r="BH399" s="18">
        <f t="shared" si="55"/>
        <v>0</v>
      </c>
      <c r="BI399" s="15">
        <v>0</v>
      </c>
      <c r="BJ399" s="2">
        <v>0</v>
      </c>
      <c r="BU399" s="18">
        <f t="shared" si="56"/>
        <v>0</v>
      </c>
      <c r="BV399" s="15">
        <v>0</v>
      </c>
      <c r="BW399" s="2">
        <v>0</v>
      </c>
      <c r="CH399" s="18">
        <f t="shared" si="57"/>
        <v>0</v>
      </c>
      <c r="CI399" s="15">
        <v>0</v>
      </c>
      <c r="CJ399" s="2">
        <v>0</v>
      </c>
      <c r="CU399" s="18">
        <f t="shared" si="58"/>
        <v>0</v>
      </c>
    </row>
    <row r="400" spans="1:99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78">
        <v>16641</v>
      </c>
      <c r="G400" s="50" t="s">
        <v>457</v>
      </c>
      <c r="H400" s="43"/>
      <c r="I400" s="15">
        <v>0</v>
      </c>
      <c r="J400" s="2">
        <v>0</v>
      </c>
      <c r="T400" s="16"/>
      <c r="U400" s="18">
        <f t="shared" si="52"/>
        <v>0</v>
      </c>
      <c r="V400" s="15">
        <v>0</v>
      </c>
      <c r="W400" s="2">
        <v>0</v>
      </c>
      <c r="AG400" s="16"/>
      <c r="AH400" s="18">
        <f t="shared" si="53"/>
        <v>0</v>
      </c>
      <c r="AI400" s="15">
        <v>0</v>
      </c>
      <c r="AJ400" s="2">
        <v>0</v>
      </c>
      <c r="AT400" s="16"/>
      <c r="AU400" s="18">
        <f t="shared" si="54"/>
        <v>0</v>
      </c>
      <c r="AV400" s="15">
        <v>0</v>
      </c>
      <c r="AW400" s="2">
        <v>0</v>
      </c>
      <c r="BH400" s="18">
        <f t="shared" si="55"/>
        <v>0</v>
      </c>
      <c r="BI400" s="15">
        <v>0</v>
      </c>
      <c r="BJ400" s="2">
        <v>0</v>
      </c>
      <c r="BU400" s="18">
        <f t="shared" si="56"/>
        <v>0</v>
      </c>
      <c r="BV400" s="15">
        <v>0</v>
      </c>
      <c r="BW400" s="2">
        <v>0</v>
      </c>
      <c r="CH400" s="18">
        <f t="shared" si="57"/>
        <v>0</v>
      </c>
      <c r="CI400" s="15">
        <v>0</v>
      </c>
      <c r="CJ400" s="2">
        <v>0</v>
      </c>
      <c r="CU400" s="18">
        <f t="shared" si="58"/>
        <v>0</v>
      </c>
    </row>
    <row r="401" spans="1:99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78">
        <v>16651</v>
      </c>
      <c r="G401" s="50" t="s">
        <v>458</v>
      </c>
      <c r="H401" s="43"/>
      <c r="I401" s="15">
        <v>5</v>
      </c>
      <c r="J401" s="2">
        <v>5</v>
      </c>
      <c r="T401" s="16"/>
      <c r="U401" s="18">
        <f t="shared" si="52"/>
        <v>10</v>
      </c>
      <c r="V401" s="15">
        <v>0</v>
      </c>
      <c r="W401" s="2">
        <v>0</v>
      </c>
      <c r="AG401" s="16"/>
      <c r="AH401" s="18">
        <f t="shared" si="53"/>
        <v>0</v>
      </c>
      <c r="AI401" s="15">
        <v>3</v>
      </c>
      <c r="AJ401" s="2">
        <v>5</v>
      </c>
      <c r="AT401" s="16"/>
      <c r="AU401" s="18">
        <f t="shared" si="54"/>
        <v>8</v>
      </c>
      <c r="AV401" s="15">
        <v>0</v>
      </c>
      <c r="AW401" s="2">
        <v>0</v>
      </c>
      <c r="BH401" s="18">
        <f t="shared" si="55"/>
        <v>0</v>
      </c>
      <c r="BI401" s="15">
        <v>0</v>
      </c>
      <c r="BJ401" s="2">
        <v>0</v>
      </c>
      <c r="BU401" s="18">
        <f t="shared" si="56"/>
        <v>0</v>
      </c>
      <c r="BV401" s="15">
        <v>0</v>
      </c>
      <c r="BW401" s="2">
        <v>0</v>
      </c>
      <c r="CH401" s="18">
        <f t="shared" si="57"/>
        <v>0</v>
      </c>
      <c r="CI401" s="15">
        <v>0</v>
      </c>
      <c r="CJ401" s="2">
        <v>0</v>
      </c>
      <c r="CU401" s="18">
        <f t="shared" si="58"/>
        <v>0</v>
      </c>
    </row>
    <row r="402" spans="1:99" ht="13.05" customHeight="1" x14ac:dyDescent="0.2">
      <c r="A402" s="47" t="s">
        <v>15</v>
      </c>
      <c r="B402" s="47" t="s">
        <v>449</v>
      </c>
      <c r="C402" s="47" t="s">
        <v>15</v>
      </c>
      <c r="D402" s="47" t="s">
        <v>449</v>
      </c>
      <c r="E402" s="48" t="s">
        <v>33</v>
      </c>
      <c r="F402" s="78">
        <v>25346</v>
      </c>
      <c r="G402" s="50" t="s">
        <v>459</v>
      </c>
      <c r="H402" s="43"/>
      <c r="I402" s="15">
        <v>0</v>
      </c>
      <c r="J402" s="2">
        <v>0</v>
      </c>
      <c r="T402" s="16"/>
      <c r="U402" s="18">
        <f t="shared" si="52"/>
        <v>0</v>
      </c>
      <c r="V402" s="15">
        <v>0</v>
      </c>
      <c r="W402" s="2">
        <v>0</v>
      </c>
      <c r="AG402" s="16"/>
      <c r="AH402" s="18">
        <f t="shared" si="53"/>
        <v>0</v>
      </c>
      <c r="AI402" s="15">
        <v>0</v>
      </c>
      <c r="AJ402" s="2">
        <v>0</v>
      </c>
      <c r="AT402" s="16"/>
      <c r="AU402" s="18">
        <f t="shared" si="54"/>
        <v>0</v>
      </c>
      <c r="AV402" s="15">
        <v>0</v>
      </c>
      <c r="AW402" s="2">
        <v>0</v>
      </c>
      <c r="BH402" s="18">
        <f t="shared" si="55"/>
        <v>0</v>
      </c>
      <c r="BI402" s="15">
        <v>0</v>
      </c>
      <c r="BJ402" s="2">
        <v>0</v>
      </c>
      <c r="BU402" s="18">
        <f t="shared" si="56"/>
        <v>0</v>
      </c>
      <c r="BV402" s="15">
        <v>0</v>
      </c>
      <c r="BW402" s="2">
        <v>0</v>
      </c>
      <c r="CH402" s="18">
        <f t="shared" si="57"/>
        <v>0</v>
      </c>
      <c r="CI402" s="15">
        <v>0</v>
      </c>
      <c r="CJ402" s="2">
        <v>0</v>
      </c>
      <c r="CU402" s="18">
        <f t="shared" si="58"/>
        <v>0</v>
      </c>
    </row>
    <row r="403" spans="1:99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31</v>
      </c>
      <c r="F403" s="78">
        <v>191</v>
      </c>
      <c r="G403" s="50" t="s">
        <v>460</v>
      </c>
      <c r="H403" s="43"/>
      <c r="I403" s="15">
        <v>0</v>
      </c>
      <c r="J403" s="2">
        <v>0</v>
      </c>
      <c r="T403" s="16"/>
      <c r="U403" s="18">
        <f t="shared" si="52"/>
        <v>0</v>
      </c>
      <c r="V403" s="15">
        <v>0</v>
      </c>
      <c r="W403" s="2">
        <v>0</v>
      </c>
      <c r="AG403" s="16"/>
      <c r="AH403" s="18">
        <f t="shared" si="53"/>
        <v>0</v>
      </c>
      <c r="AI403" s="15">
        <v>0</v>
      </c>
      <c r="AJ403" s="2">
        <v>0</v>
      </c>
      <c r="AT403" s="16"/>
      <c r="AU403" s="18">
        <f t="shared" si="54"/>
        <v>0</v>
      </c>
      <c r="AV403" s="15">
        <v>0</v>
      </c>
      <c r="AW403" s="2">
        <v>0</v>
      </c>
      <c r="BH403" s="18">
        <f t="shared" si="55"/>
        <v>0</v>
      </c>
      <c r="BI403" s="15">
        <v>0</v>
      </c>
      <c r="BJ403" s="2">
        <v>0</v>
      </c>
      <c r="BU403" s="18">
        <f t="shared" si="56"/>
        <v>0</v>
      </c>
      <c r="BV403" s="15">
        <v>0</v>
      </c>
      <c r="BW403" s="2">
        <v>0</v>
      </c>
      <c r="CH403" s="18">
        <f t="shared" si="57"/>
        <v>0</v>
      </c>
      <c r="CI403" s="15">
        <v>0</v>
      </c>
      <c r="CJ403" s="2">
        <v>0</v>
      </c>
      <c r="CU403" s="18">
        <f t="shared" si="58"/>
        <v>0</v>
      </c>
    </row>
    <row r="404" spans="1:99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78">
        <v>192</v>
      </c>
      <c r="G404" s="50" t="s">
        <v>461</v>
      </c>
      <c r="H404" s="43"/>
      <c r="I404" s="15">
        <v>0</v>
      </c>
      <c r="J404" s="2">
        <v>0</v>
      </c>
      <c r="T404" s="16"/>
      <c r="U404" s="18">
        <f t="shared" si="52"/>
        <v>0</v>
      </c>
      <c r="V404" s="15">
        <v>0</v>
      </c>
      <c r="W404" s="2">
        <v>0</v>
      </c>
      <c r="AG404" s="16"/>
      <c r="AH404" s="18">
        <f t="shared" si="53"/>
        <v>0</v>
      </c>
      <c r="AI404" s="15">
        <v>0</v>
      </c>
      <c r="AJ404" s="2">
        <v>0</v>
      </c>
      <c r="AT404" s="16"/>
      <c r="AU404" s="18">
        <f t="shared" si="54"/>
        <v>0</v>
      </c>
      <c r="AV404" s="15">
        <v>0</v>
      </c>
      <c r="AW404" s="2">
        <v>0</v>
      </c>
      <c r="BH404" s="18">
        <f t="shared" si="55"/>
        <v>0</v>
      </c>
      <c r="BI404" s="15">
        <v>0</v>
      </c>
      <c r="BJ404" s="2">
        <v>0</v>
      </c>
      <c r="BU404" s="18">
        <f t="shared" si="56"/>
        <v>0</v>
      </c>
      <c r="BV404" s="15">
        <v>0</v>
      </c>
      <c r="BW404" s="2">
        <v>0</v>
      </c>
      <c r="CH404" s="18">
        <f t="shared" si="57"/>
        <v>0</v>
      </c>
      <c r="CI404" s="15">
        <v>0</v>
      </c>
      <c r="CJ404" s="2">
        <v>0</v>
      </c>
      <c r="CU404" s="18">
        <f t="shared" si="58"/>
        <v>0</v>
      </c>
    </row>
    <row r="405" spans="1:99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78">
        <v>16653</v>
      </c>
      <c r="G405" s="50" t="s">
        <v>462</v>
      </c>
      <c r="H405" s="43"/>
      <c r="I405" s="15">
        <v>0</v>
      </c>
      <c r="J405" s="2">
        <v>0</v>
      </c>
      <c r="T405" s="16"/>
      <c r="U405" s="18">
        <f t="shared" si="52"/>
        <v>0</v>
      </c>
      <c r="V405" s="15">
        <v>0</v>
      </c>
      <c r="W405" s="2">
        <v>1</v>
      </c>
      <c r="AG405" s="16"/>
      <c r="AH405" s="18">
        <f t="shared" si="53"/>
        <v>1</v>
      </c>
      <c r="AI405" s="15">
        <v>0</v>
      </c>
      <c r="AJ405" s="2">
        <v>0</v>
      </c>
      <c r="AT405" s="16"/>
      <c r="AU405" s="18">
        <f t="shared" si="54"/>
        <v>0</v>
      </c>
      <c r="AV405" s="15">
        <v>0</v>
      </c>
      <c r="AW405" s="2">
        <v>0</v>
      </c>
      <c r="BH405" s="18">
        <f t="shared" si="55"/>
        <v>0</v>
      </c>
      <c r="BI405" s="15">
        <v>0</v>
      </c>
      <c r="BJ405" s="2">
        <v>0</v>
      </c>
      <c r="BU405" s="18">
        <f t="shared" si="56"/>
        <v>0</v>
      </c>
      <c r="BV405" s="15">
        <v>0</v>
      </c>
      <c r="BW405" s="2">
        <v>0</v>
      </c>
      <c r="CH405" s="18">
        <f t="shared" si="57"/>
        <v>0</v>
      </c>
      <c r="CI405" s="15">
        <v>0</v>
      </c>
      <c r="CJ405" s="2">
        <v>0</v>
      </c>
      <c r="CU405" s="18">
        <f t="shared" si="58"/>
        <v>0</v>
      </c>
    </row>
    <row r="406" spans="1:99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78">
        <v>26774</v>
      </c>
      <c r="G406" s="50" t="s">
        <v>463</v>
      </c>
      <c r="H406" s="43"/>
      <c r="I406" s="15">
        <v>1</v>
      </c>
      <c r="J406" s="2">
        <v>0</v>
      </c>
      <c r="T406" s="16"/>
      <c r="U406" s="18">
        <f t="shared" si="52"/>
        <v>1</v>
      </c>
      <c r="V406" s="15">
        <v>0</v>
      </c>
      <c r="W406" s="2">
        <v>0</v>
      </c>
      <c r="AG406" s="16"/>
      <c r="AH406" s="18">
        <f t="shared" si="53"/>
        <v>0</v>
      </c>
      <c r="AI406" s="15">
        <v>1</v>
      </c>
      <c r="AJ406" s="2">
        <v>0</v>
      </c>
      <c r="AT406" s="16"/>
      <c r="AU406" s="18">
        <f t="shared" si="54"/>
        <v>1</v>
      </c>
      <c r="AV406" s="15">
        <v>0</v>
      </c>
      <c r="AW406" s="2">
        <v>0</v>
      </c>
      <c r="BH406" s="18">
        <f t="shared" si="55"/>
        <v>0</v>
      </c>
      <c r="BI406" s="15">
        <v>0</v>
      </c>
      <c r="BJ406" s="2">
        <v>0</v>
      </c>
      <c r="BU406" s="18">
        <f t="shared" si="56"/>
        <v>0</v>
      </c>
      <c r="BV406" s="15">
        <v>0</v>
      </c>
      <c r="BW406" s="2">
        <v>0</v>
      </c>
      <c r="CH406" s="18">
        <f t="shared" si="57"/>
        <v>0</v>
      </c>
      <c r="CI406" s="15">
        <v>0</v>
      </c>
      <c r="CJ406" s="2">
        <v>0</v>
      </c>
      <c r="CU406" s="18">
        <f t="shared" si="58"/>
        <v>0</v>
      </c>
    </row>
    <row r="407" spans="1:99" ht="13.05" customHeight="1" x14ac:dyDescent="0.2">
      <c r="A407" s="47" t="s">
        <v>15</v>
      </c>
      <c r="B407" s="47" t="s">
        <v>407</v>
      </c>
      <c r="C407" s="47" t="s">
        <v>15</v>
      </c>
      <c r="D407" s="47" t="s">
        <v>407</v>
      </c>
      <c r="E407" s="48" t="s">
        <v>33</v>
      </c>
      <c r="F407" s="78">
        <v>25343</v>
      </c>
      <c r="G407" s="50" t="s">
        <v>464</v>
      </c>
      <c r="H407" s="43"/>
      <c r="I407" s="15">
        <v>0</v>
      </c>
      <c r="J407" s="2">
        <v>0</v>
      </c>
      <c r="T407" s="16"/>
      <c r="U407" s="18">
        <f t="shared" si="52"/>
        <v>0</v>
      </c>
      <c r="V407" s="15">
        <v>0</v>
      </c>
      <c r="W407" s="2">
        <v>0</v>
      </c>
      <c r="AG407" s="16"/>
      <c r="AH407" s="18">
        <f t="shared" si="53"/>
        <v>0</v>
      </c>
      <c r="AI407" s="15">
        <v>0</v>
      </c>
      <c r="AJ407" s="2">
        <v>0</v>
      </c>
      <c r="AT407" s="16"/>
      <c r="AU407" s="18">
        <f t="shared" si="54"/>
        <v>0</v>
      </c>
      <c r="AV407" s="15">
        <v>0</v>
      </c>
      <c r="AW407" s="2">
        <v>0</v>
      </c>
      <c r="BH407" s="18">
        <f t="shared" si="55"/>
        <v>0</v>
      </c>
      <c r="BI407" s="15">
        <v>0</v>
      </c>
      <c r="BJ407" s="2">
        <v>0</v>
      </c>
      <c r="BU407" s="18">
        <f t="shared" si="56"/>
        <v>0</v>
      </c>
      <c r="BV407" s="15">
        <v>0</v>
      </c>
      <c r="BW407" s="2">
        <v>0</v>
      </c>
      <c r="CH407" s="18">
        <f t="shared" si="57"/>
        <v>0</v>
      </c>
      <c r="CI407" s="15">
        <v>0</v>
      </c>
      <c r="CJ407" s="2">
        <v>0</v>
      </c>
      <c r="CU407" s="18">
        <f t="shared" si="58"/>
        <v>0</v>
      </c>
    </row>
    <row r="408" spans="1:99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31</v>
      </c>
      <c r="F408" s="79">
        <v>246</v>
      </c>
      <c r="G408" s="50" t="s">
        <v>467</v>
      </c>
      <c r="H408" s="43"/>
      <c r="I408" s="15">
        <v>0</v>
      </c>
      <c r="J408" s="2">
        <v>0</v>
      </c>
      <c r="T408" s="16"/>
      <c r="U408" s="18">
        <f t="shared" si="52"/>
        <v>0</v>
      </c>
      <c r="V408" s="15">
        <v>0</v>
      </c>
      <c r="W408" s="2">
        <v>0</v>
      </c>
      <c r="AG408" s="16"/>
      <c r="AH408" s="18">
        <f t="shared" si="53"/>
        <v>0</v>
      </c>
      <c r="AI408" s="15">
        <v>0</v>
      </c>
      <c r="AJ408" s="2">
        <v>0</v>
      </c>
      <c r="AT408" s="16"/>
      <c r="AU408" s="18">
        <f t="shared" si="54"/>
        <v>0</v>
      </c>
      <c r="AV408" s="15">
        <v>0</v>
      </c>
      <c r="AW408" s="2">
        <v>0</v>
      </c>
      <c r="BH408" s="18">
        <f t="shared" si="55"/>
        <v>0</v>
      </c>
      <c r="BI408" s="15">
        <v>0</v>
      </c>
      <c r="BJ408" s="2">
        <v>0</v>
      </c>
      <c r="BU408" s="18">
        <f t="shared" si="56"/>
        <v>0</v>
      </c>
      <c r="BV408" s="15">
        <v>0</v>
      </c>
      <c r="BW408" s="2">
        <v>0</v>
      </c>
      <c r="CH408" s="18">
        <f t="shared" si="57"/>
        <v>0</v>
      </c>
      <c r="CI408" s="15">
        <v>0</v>
      </c>
      <c r="CJ408" s="2">
        <v>0</v>
      </c>
      <c r="CU408" s="18">
        <f t="shared" si="58"/>
        <v>0</v>
      </c>
    </row>
    <row r="409" spans="1:99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79">
        <v>247</v>
      </c>
      <c r="G409" s="50" t="s">
        <v>468</v>
      </c>
      <c r="H409" s="43"/>
      <c r="I409" s="15">
        <v>0</v>
      </c>
      <c r="J409" s="2">
        <v>0</v>
      </c>
      <c r="T409" s="16"/>
      <c r="U409" s="18">
        <f t="shared" si="52"/>
        <v>0</v>
      </c>
      <c r="V409" s="15">
        <v>0</v>
      </c>
      <c r="W409" s="2">
        <v>0</v>
      </c>
      <c r="AG409" s="16"/>
      <c r="AH409" s="18">
        <f t="shared" si="53"/>
        <v>0</v>
      </c>
      <c r="AI409" s="15">
        <v>0</v>
      </c>
      <c r="AJ409" s="2">
        <v>0</v>
      </c>
      <c r="AT409" s="16"/>
      <c r="AU409" s="18">
        <f t="shared" si="54"/>
        <v>0</v>
      </c>
      <c r="AV409" s="15">
        <v>0</v>
      </c>
      <c r="AW409" s="2">
        <v>0</v>
      </c>
      <c r="BH409" s="18">
        <f t="shared" si="55"/>
        <v>0</v>
      </c>
      <c r="BI409" s="15">
        <v>0</v>
      </c>
      <c r="BJ409" s="2">
        <v>0</v>
      </c>
      <c r="BU409" s="18">
        <f t="shared" si="56"/>
        <v>0</v>
      </c>
      <c r="BV409" s="15">
        <v>0</v>
      </c>
      <c r="BW409" s="2">
        <v>0</v>
      </c>
      <c r="CH409" s="18">
        <f t="shared" si="57"/>
        <v>0</v>
      </c>
      <c r="CI409" s="15">
        <v>0</v>
      </c>
      <c r="CJ409" s="2">
        <v>0</v>
      </c>
      <c r="CU409" s="18">
        <f t="shared" si="58"/>
        <v>0</v>
      </c>
    </row>
    <row r="410" spans="1:99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33</v>
      </c>
      <c r="F410" s="79">
        <v>248</v>
      </c>
      <c r="G410" s="50" t="s">
        <v>469</v>
      </c>
      <c r="H410" s="43"/>
      <c r="I410" s="15">
        <v>0</v>
      </c>
      <c r="J410" s="2">
        <v>0</v>
      </c>
      <c r="T410" s="16"/>
      <c r="U410" s="18">
        <f t="shared" si="52"/>
        <v>0</v>
      </c>
      <c r="V410" s="15">
        <v>0</v>
      </c>
      <c r="W410" s="2">
        <v>0</v>
      </c>
      <c r="AG410" s="16"/>
      <c r="AH410" s="18">
        <f t="shared" si="53"/>
        <v>0</v>
      </c>
      <c r="AI410" s="15">
        <v>0</v>
      </c>
      <c r="AJ410" s="2">
        <v>0</v>
      </c>
      <c r="AT410" s="16"/>
      <c r="AU410" s="18">
        <f t="shared" si="54"/>
        <v>0</v>
      </c>
      <c r="AV410" s="15">
        <v>0</v>
      </c>
      <c r="AW410" s="2">
        <v>0</v>
      </c>
      <c r="BH410" s="18">
        <f t="shared" si="55"/>
        <v>0</v>
      </c>
      <c r="BI410" s="15">
        <v>0</v>
      </c>
      <c r="BJ410" s="2">
        <v>0</v>
      </c>
      <c r="BU410" s="18">
        <f t="shared" si="56"/>
        <v>0</v>
      </c>
      <c r="BV410" s="15">
        <v>0</v>
      </c>
      <c r="BW410" s="2">
        <v>0</v>
      </c>
      <c r="CH410" s="18">
        <f t="shared" si="57"/>
        <v>0</v>
      </c>
      <c r="CI410" s="15">
        <v>0</v>
      </c>
      <c r="CJ410" s="2">
        <v>0</v>
      </c>
      <c r="CU410" s="18">
        <f t="shared" si="58"/>
        <v>0</v>
      </c>
    </row>
    <row r="411" spans="1:99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79">
        <v>249</v>
      </c>
      <c r="G411" s="50" t="s">
        <v>470</v>
      </c>
      <c r="H411" s="43"/>
      <c r="I411" s="15">
        <v>0</v>
      </c>
      <c r="J411" s="2">
        <v>0</v>
      </c>
      <c r="T411" s="16"/>
      <c r="U411" s="18">
        <f t="shared" si="52"/>
        <v>0</v>
      </c>
      <c r="V411" s="15">
        <v>0</v>
      </c>
      <c r="W411" s="2">
        <v>0</v>
      </c>
      <c r="AG411" s="16"/>
      <c r="AH411" s="18">
        <f t="shared" si="53"/>
        <v>0</v>
      </c>
      <c r="AI411" s="15">
        <v>0</v>
      </c>
      <c r="AJ411" s="2">
        <v>0</v>
      </c>
      <c r="AT411" s="16"/>
      <c r="AU411" s="18">
        <f t="shared" si="54"/>
        <v>0</v>
      </c>
      <c r="AV411" s="15">
        <v>0</v>
      </c>
      <c r="AW411" s="2">
        <v>0</v>
      </c>
      <c r="BH411" s="18">
        <f t="shared" si="55"/>
        <v>0</v>
      </c>
      <c r="BI411" s="15">
        <v>0</v>
      </c>
      <c r="BJ411" s="2">
        <v>0</v>
      </c>
      <c r="BU411" s="18">
        <f t="shared" si="56"/>
        <v>0</v>
      </c>
      <c r="BV411" s="15">
        <v>0</v>
      </c>
      <c r="BW411" s="2">
        <v>0</v>
      </c>
      <c r="CH411" s="18">
        <f t="shared" si="57"/>
        <v>0</v>
      </c>
      <c r="CI411" s="15">
        <v>0</v>
      </c>
      <c r="CJ411" s="2">
        <v>0</v>
      </c>
      <c r="CU411" s="18">
        <f t="shared" si="58"/>
        <v>0</v>
      </c>
    </row>
    <row r="412" spans="1:99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59</v>
      </c>
      <c r="F412" s="79">
        <v>250</v>
      </c>
      <c r="G412" s="50" t="s">
        <v>471</v>
      </c>
      <c r="H412" s="43"/>
      <c r="I412" s="15">
        <v>0</v>
      </c>
      <c r="J412" s="2">
        <v>0</v>
      </c>
      <c r="T412" s="16"/>
      <c r="U412" s="18">
        <f t="shared" si="52"/>
        <v>0</v>
      </c>
      <c r="V412" s="15">
        <v>0</v>
      </c>
      <c r="W412" s="2">
        <v>0</v>
      </c>
      <c r="AG412" s="16"/>
      <c r="AH412" s="18">
        <f t="shared" si="53"/>
        <v>0</v>
      </c>
      <c r="AI412" s="15">
        <v>0</v>
      </c>
      <c r="AJ412" s="2">
        <v>0</v>
      </c>
      <c r="AT412" s="16"/>
      <c r="AU412" s="18">
        <f t="shared" si="54"/>
        <v>0</v>
      </c>
      <c r="AV412" s="15">
        <v>0</v>
      </c>
      <c r="AW412" s="2">
        <v>0</v>
      </c>
      <c r="BH412" s="18">
        <f t="shared" si="55"/>
        <v>0</v>
      </c>
      <c r="BI412" s="15">
        <v>0</v>
      </c>
      <c r="BJ412" s="2">
        <v>0</v>
      </c>
      <c r="BU412" s="18">
        <f t="shared" si="56"/>
        <v>0</v>
      </c>
      <c r="BV412" s="15">
        <v>0</v>
      </c>
      <c r="BW412" s="2">
        <v>0</v>
      </c>
      <c r="CH412" s="18">
        <f t="shared" si="57"/>
        <v>0</v>
      </c>
      <c r="CI412" s="15">
        <v>0</v>
      </c>
      <c r="CJ412" s="2">
        <v>0</v>
      </c>
      <c r="CU412" s="18">
        <f t="shared" si="58"/>
        <v>0</v>
      </c>
    </row>
    <row r="413" spans="1:99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79">
        <v>305</v>
      </c>
      <c r="G413" s="50" t="s">
        <v>472</v>
      </c>
      <c r="H413" s="43"/>
      <c r="I413" s="15">
        <v>0</v>
      </c>
      <c r="J413" s="2">
        <v>0</v>
      </c>
      <c r="T413" s="16"/>
      <c r="U413" s="18">
        <f t="shared" si="52"/>
        <v>0</v>
      </c>
      <c r="V413" s="15">
        <v>0</v>
      </c>
      <c r="W413" s="2">
        <v>0</v>
      </c>
      <c r="AG413" s="16"/>
      <c r="AH413" s="18">
        <f t="shared" si="53"/>
        <v>0</v>
      </c>
      <c r="AI413" s="15">
        <v>0</v>
      </c>
      <c r="AJ413" s="2">
        <v>0</v>
      </c>
      <c r="AT413" s="16"/>
      <c r="AU413" s="18">
        <f t="shared" si="54"/>
        <v>0</v>
      </c>
      <c r="AV413" s="15">
        <v>0</v>
      </c>
      <c r="AW413" s="2">
        <v>0</v>
      </c>
      <c r="BH413" s="18">
        <f t="shared" si="55"/>
        <v>0</v>
      </c>
      <c r="BI413" s="15">
        <v>0</v>
      </c>
      <c r="BJ413" s="2">
        <v>0</v>
      </c>
      <c r="BU413" s="18">
        <f t="shared" si="56"/>
        <v>0</v>
      </c>
      <c r="BV413" s="15">
        <v>0</v>
      </c>
      <c r="BW413" s="2">
        <v>0</v>
      </c>
      <c r="CH413" s="18">
        <f t="shared" si="57"/>
        <v>0</v>
      </c>
      <c r="CI413" s="15">
        <v>0</v>
      </c>
      <c r="CJ413" s="2">
        <v>0</v>
      </c>
      <c r="CU413" s="18">
        <f t="shared" si="58"/>
        <v>0</v>
      </c>
    </row>
    <row r="414" spans="1:99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79">
        <v>6688</v>
      </c>
      <c r="G414" s="50" t="s">
        <v>473</v>
      </c>
      <c r="H414" s="43"/>
      <c r="I414" s="15">
        <v>0</v>
      </c>
      <c r="J414" s="2">
        <v>0</v>
      </c>
      <c r="T414" s="16"/>
      <c r="U414" s="18">
        <f t="shared" si="52"/>
        <v>0</v>
      </c>
      <c r="V414" s="15">
        <v>0</v>
      </c>
      <c r="W414" s="2">
        <v>0</v>
      </c>
      <c r="AG414" s="16"/>
      <c r="AH414" s="18">
        <f t="shared" si="53"/>
        <v>0</v>
      </c>
      <c r="AI414" s="15">
        <v>0</v>
      </c>
      <c r="AJ414" s="2">
        <v>0</v>
      </c>
      <c r="AT414" s="16"/>
      <c r="AU414" s="18">
        <f t="shared" si="54"/>
        <v>0</v>
      </c>
      <c r="AV414" s="15">
        <v>0</v>
      </c>
      <c r="AW414" s="2">
        <v>0</v>
      </c>
      <c r="BH414" s="18">
        <f t="shared" si="55"/>
        <v>0</v>
      </c>
      <c r="BI414" s="15">
        <v>0</v>
      </c>
      <c r="BJ414" s="2">
        <v>0</v>
      </c>
      <c r="BU414" s="18">
        <f t="shared" si="56"/>
        <v>0</v>
      </c>
      <c r="BV414" s="15">
        <v>0</v>
      </c>
      <c r="BW414" s="2">
        <v>0</v>
      </c>
      <c r="CH414" s="18">
        <f t="shared" si="57"/>
        <v>0</v>
      </c>
      <c r="CI414" s="15">
        <v>0</v>
      </c>
      <c r="CJ414" s="2">
        <v>0</v>
      </c>
      <c r="CU414" s="18">
        <f t="shared" si="58"/>
        <v>0</v>
      </c>
    </row>
    <row r="415" spans="1:99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33</v>
      </c>
      <c r="F415" s="79">
        <v>6730</v>
      </c>
      <c r="G415" s="50" t="s">
        <v>474</v>
      </c>
      <c r="H415" s="43"/>
      <c r="I415" s="15">
        <v>0</v>
      </c>
      <c r="J415" s="2">
        <v>0</v>
      </c>
      <c r="T415" s="16"/>
      <c r="U415" s="18">
        <f t="shared" si="52"/>
        <v>0</v>
      </c>
      <c r="V415" s="15">
        <v>0</v>
      </c>
      <c r="W415" s="2">
        <v>0</v>
      </c>
      <c r="AG415" s="16"/>
      <c r="AH415" s="18">
        <f t="shared" si="53"/>
        <v>0</v>
      </c>
      <c r="AI415" s="15">
        <v>0</v>
      </c>
      <c r="AJ415" s="2">
        <v>0</v>
      </c>
      <c r="AT415" s="16"/>
      <c r="AU415" s="18">
        <f t="shared" si="54"/>
        <v>0</v>
      </c>
      <c r="AV415" s="15">
        <v>0</v>
      </c>
      <c r="AW415" s="2">
        <v>0</v>
      </c>
      <c r="BH415" s="18">
        <f t="shared" si="55"/>
        <v>0</v>
      </c>
      <c r="BI415" s="15">
        <v>0</v>
      </c>
      <c r="BJ415" s="2">
        <v>0</v>
      </c>
      <c r="BU415" s="18">
        <f t="shared" si="56"/>
        <v>0</v>
      </c>
      <c r="BV415" s="15">
        <v>0</v>
      </c>
      <c r="BW415" s="2">
        <v>0</v>
      </c>
      <c r="CH415" s="18">
        <f t="shared" si="57"/>
        <v>0</v>
      </c>
      <c r="CI415" s="15">
        <v>0</v>
      </c>
      <c r="CJ415" s="2">
        <v>0</v>
      </c>
      <c r="CU415" s="18">
        <f t="shared" si="58"/>
        <v>0</v>
      </c>
    </row>
    <row r="416" spans="1:99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31</v>
      </c>
      <c r="F416" s="79">
        <v>6731</v>
      </c>
      <c r="G416" s="50" t="s">
        <v>475</v>
      </c>
      <c r="H416" s="43"/>
      <c r="I416" s="15">
        <v>0</v>
      </c>
      <c r="J416" s="2">
        <v>0</v>
      </c>
      <c r="T416" s="16"/>
      <c r="U416" s="18">
        <f t="shared" si="52"/>
        <v>0</v>
      </c>
      <c r="V416" s="15">
        <v>0</v>
      </c>
      <c r="W416" s="2">
        <v>0</v>
      </c>
      <c r="AG416" s="16"/>
      <c r="AH416" s="18">
        <f t="shared" si="53"/>
        <v>0</v>
      </c>
      <c r="AI416" s="15">
        <v>0</v>
      </c>
      <c r="AJ416" s="2">
        <v>0</v>
      </c>
      <c r="AT416" s="16"/>
      <c r="AU416" s="18">
        <f t="shared" si="54"/>
        <v>0</v>
      </c>
      <c r="AV416" s="15">
        <v>0</v>
      </c>
      <c r="AW416" s="2">
        <v>0</v>
      </c>
      <c r="BH416" s="18">
        <f t="shared" si="55"/>
        <v>0</v>
      </c>
      <c r="BI416" s="15">
        <v>0</v>
      </c>
      <c r="BJ416" s="2">
        <v>0</v>
      </c>
      <c r="BU416" s="18">
        <f t="shared" si="56"/>
        <v>0</v>
      </c>
      <c r="BV416" s="15">
        <v>0</v>
      </c>
      <c r="BW416" s="2">
        <v>0</v>
      </c>
      <c r="CH416" s="18">
        <f t="shared" si="57"/>
        <v>0</v>
      </c>
      <c r="CI416" s="15">
        <v>0</v>
      </c>
      <c r="CJ416" s="2">
        <v>0</v>
      </c>
      <c r="CU416" s="18">
        <f t="shared" si="58"/>
        <v>0</v>
      </c>
    </row>
    <row r="417" spans="1:99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79">
        <v>26740</v>
      </c>
      <c r="G417" s="50" t="s">
        <v>476</v>
      </c>
      <c r="H417" s="43"/>
      <c r="I417" s="15">
        <v>0</v>
      </c>
      <c r="J417" s="2">
        <v>0</v>
      </c>
      <c r="T417" s="16"/>
      <c r="U417" s="18">
        <f t="shared" si="52"/>
        <v>0</v>
      </c>
      <c r="V417" s="15">
        <v>0</v>
      </c>
      <c r="W417" s="2">
        <v>0</v>
      </c>
      <c r="AG417" s="16"/>
      <c r="AH417" s="18">
        <f t="shared" si="53"/>
        <v>0</v>
      </c>
      <c r="AI417" s="15">
        <v>0</v>
      </c>
      <c r="AJ417" s="2">
        <v>0</v>
      </c>
      <c r="AT417" s="16"/>
      <c r="AU417" s="18">
        <f t="shared" si="54"/>
        <v>0</v>
      </c>
      <c r="AV417" s="15">
        <v>0</v>
      </c>
      <c r="AW417" s="2">
        <v>0</v>
      </c>
      <c r="BH417" s="18">
        <f t="shared" si="55"/>
        <v>0</v>
      </c>
      <c r="BI417" s="15">
        <v>0</v>
      </c>
      <c r="BJ417" s="2">
        <v>0</v>
      </c>
      <c r="BU417" s="18">
        <f t="shared" si="56"/>
        <v>0</v>
      </c>
      <c r="BV417" s="15">
        <v>0</v>
      </c>
      <c r="BW417" s="2">
        <v>0</v>
      </c>
      <c r="CH417" s="18">
        <f t="shared" si="57"/>
        <v>0</v>
      </c>
      <c r="CI417" s="15">
        <v>0</v>
      </c>
      <c r="CJ417" s="2">
        <v>0</v>
      </c>
      <c r="CU417" s="18">
        <f t="shared" si="58"/>
        <v>0</v>
      </c>
    </row>
    <row r="418" spans="1:99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33</v>
      </c>
      <c r="F418" s="79">
        <v>26741</v>
      </c>
      <c r="G418" s="50" t="s">
        <v>477</v>
      </c>
      <c r="H418" s="43"/>
      <c r="I418" s="15">
        <v>0</v>
      </c>
      <c r="J418" s="2">
        <v>0</v>
      </c>
      <c r="T418" s="16"/>
      <c r="U418" s="18">
        <f t="shared" si="52"/>
        <v>0</v>
      </c>
      <c r="V418" s="15">
        <v>0</v>
      </c>
      <c r="W418" s="2">
        <v>0</v>
      </c>
      <c r="AG418" s="16"/>
      <c r="AH418" s="18">
        <f t="shared" si="53"/>
        <v>0</v>
      </c>
      <c r="AI418" s="15">
        <v>0</v>
      </c>
      <c r="AJ418" s="2">
        <v>0</v>
      </c>
      <c r="AT418" s="16"/>
      <c r="AU418" s="18">
        <f t="shared" si="54"/>
        <v>0</v>
      </c>
      <c r="AV418" s="15">
        <v>0</v>
      </c>
      <c r="AW418" s="2">
        <v>0</v>
      </c>
      <c r="BH418" s="18">
        <f t="shared" si="55"/>
        <v>0</v>
      </c>
      <c r="BI418" s="15">
        <v>0</v>
      </c>
      <c r="BJ418" s="2">
        <v>0</v>
      </c>
      <c r="BU418" s="18">
        <f t="shared" si="56"/>
        <v>0</v>
      </c>
      <c r="BV418" s="15">
        <v>0</v>
      </c>
      <c r="BW418" s="2">
        <v>0</v>
      </c>
      <c r="CH418" s="18">
        <f t="shared" si="57"/>
        <v>0</v>
      </c>
      <c r="CI418" s="15">
        <v>0</v>
      </c>
      <c r="CJ418" s="2">
        <v>0</v>
      </c>
      <c r="CU418" s="18">
        <f t="shared" si="58"/>
        <v>0</v>
      </c>
    </row>
    <row r="419" spans="1:99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59</v>
      </c>
      <c r="F419" s="79">
        <v>25127</v>
      </c>
      <c r="G419" s="50" t="s">
        <v>478</v>
      </c>
      <c r="H419" s="43"/>
      <c r="I419" s="15">
        <v>0</v>
      </c>
      <c r="J419" s="2">
        <v>0</v>
      </c>
      <c r="T419" s="16"/>
      <c r="U419" s="18">
        <f t="shared" si="52"/>
        <v>0</v>
      </c>
      <c r="V419" s="15">
        <v>0</v>
      </c>
      <c r="W419" s="2">
        <v>0</v>
      </c>
      <c r="AG419" s="16"/>
      <c r="AH419" s="18">
        <f t="shared" si="53"/>
        <v>0</v>
      </c>
      <c r="AI419" s="15">
        <v>0</v>
      </c>
      <c r="AJ419" s="2">
        <v>0</v>
      </c>
      <c r="AT419" s="16"/>
      <c r="AU419" s="18">
        <f t="shared" si="54"/>
        <v>0</v>
      </c>
      <c r="AV419" s="15">
        <v>0</v>
      </c>
      <c r="AW419" s="2">
        <v>0</v>
      </c>
      <c r="BH419" s="18">
        <f t="shared" si="55"/>
        <v>0</v>
      </c>
      <c r="BI419" s="15">
        <v>0</v>
      </c>
      <c r="BJ419" s="2">
        <v>0</v>
      </c>
      <c r="BU419" s="18">
        <f t="shared" si="56"/>
        <v>0</v>
      </c>
      <c r="BV419" s="15">
        <v>0</v>
      </c>
      <c r="BW419" s="2">
        <v>0</v>
      </c>
      <c r="CH419" s="18">
        <f t="shared" si="57"/>
        <v>0</v>
      </c>
      <c r="CI419" s="15">
        <v>0</v>
      </c>
      <c r="CJ419" s="2">
        <v>0</v>
      </c>
      <c r="CU419" s="18">
        <f t="shared" si="58"/>
        <v>0</v>
      </c>
    </row>
    <row r="420" spans="1:99" ht="13.05" customHeight="1" x14ac:dyDescent="0.2">
      <c r="A420" s="47" t="s">
        <v>465</v>
      </c>
      <c r="B420" s="47" t="s">
        <v>466</v>
      </c>
      <c r="C420" s="47" t="s">
        <v>465</v>
      </c>
      <c r="D420" s="47" t="s">
        <v>466</v>
      </c>
      <c r="E420" s="48" t="s">
        <v>33</v>
      </c>
      <c r="F420" s="79">
        <v>26287</v>
      </c>
      <c r="G420" s="50" t="s">
        <v>479</v>
      </c>
      <c r="H420" s="43"/>
      <c r="I420" s="15">
        <v>0</v>
      </c>
      <c r="J420" s="2">
        <v>0</v>
      </c>
      <c r="T420" s="16"/>
      <c r="U420" s="18">
        <f t="shared" si="52"/>
        <v>0</v>
      </c>
      <c r="V420" s="15">
        <v>0</v>
      </c>
      <c r="W420" s="2">
        <v>0</v>
      </c>
      <c r="AG420" s="16"/>
      <c r="AH420" s="18">
        <f t="shared" si="53"/>
        <v>0</v>
      </c>
      <c r="AI420" s="15">
        <v>0</v>
      </c>
      <c r="AJ420" s="2">
        <v>0</v>
      </c>
      <c r="AT420" s="16"/>
      <c r="AU420" s="18">
        <f t="shared" si="54"/>
        <v>0</v>
      </c>
      <c r="AV420" s="15">
        <v>0</v>
      </c>
      <c r="AW420" s="2">
        <v>0</v>
      </c>
      <c r="BH420" s="18">
        <f t="shared" si="55"/>
        <v>0</v>
      </c>
      <c r="BI420" s="15">
        <v>0</v>
      </c>
      <c r="BJ420" s="2">
        <v>0</v>
      </c>
      <c r="BU420" s="18">
        <f t="shared" si="56"/>
        <v>0</v>
      </c>
      <c r="BV420" s="15">
        <v>0</v>
      </c>
      <c r="BW420" s="2">
        <v>0</v>
      </c>
      <c r="CH420" s="18">
        <f t="shared" si="57"/>
        <v>0</v>
      </c>
      <c r="CI420" s="15">
        <v>0</v>
      </c>
      <c r="CJ420" s="2">
        <v>0</v>
      </c>
      <c r="CU420" s="18">
        <f t="shared" si="58"/>
        <v>0</v>
      </c>
    </row>
    <row r="421" spans="1:99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27</v>
      </c>
      <c r="F421" s="79">
        <v>235</v>
      </c>
      <c r="G421" s="50" t="s">
        <v>481</v>
      </c>
      <c r="H421" s="43"/>
      <c r="I421" s="15">
        <v>0</v>
      </c>
      <c r="J421" s="2">
        <v>0</v>
      </c>
      <c r="T421" s="16"/>
      <c r="U421" s="18">
        <f t="shared" si="52"/>
        <v>0</v>
      </c>
      <c r="V421" s="15">
        <v>0</v>
      </c>
      <c r="W421" s="2">
        <v>0</v>
      </c>
      <c r="AG421" s="16"/>
      <c r="AH421" s="18">
        <f t="shared" si="53"/>
        <v>0</v>
      </c>
      <c r="AI421" s="15">
        <v>0</v>
      </c>
      <c r="AJ421" s="2">
        <v>0</v>
      </c>
      <c r="AT421" s="16"/>
      <c r="AU421" s="18">
        <f t="shared" si="54"/>
        <v>0</v>
      </c>
      <c r="AV421" s="15">
        <v>0</v>
      </c>
      <c r="AW421" s="2">
        <v>0</v>
      </c>
      <c r="BH421" s="18">
        <f t="shared" si="55"/>
        <v>0</v>
      </c>
      <c r="BI421" s="15">
        <v>0</v>
      </c>
      <c r="BJ421" s="2">
        <v>0</v>
      </c>
      <c r="BU421" s="18">
        <f t="shared" si="56"/>
        <v>0</v>
      </c>
      <c r="BV421" s="15">
        <v>0</v>
      </c>
      <c r="BW421" s="2">
        <v>0</v>
      </c>
      <c r="CH421" s="18">
        <f t="shared" si="57"/>
        <v>0</v>
      </c>
      <c r="CI421" s="15">
        <v>0</v>
      </c>
      <c r="CJ421" s="2">
        <v>0</v>
      </c>
      <c r="CU421" s="18">
        <f t="shared" si="58"/>
        <v>0</v>
      </c>
    </row>
    <row r="422" spans="1:99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31</v>
      </c>
      <c r="F422" s="79">
        <v>27082</v>
      </c>
      <c r="G422" s="51" t="s">
        <v>482</v>
      </c>
      <c r="H422" s="44"/>
      <c r="I422" s="15">
        <v>0</v>
      </c>
      <c r="J422" s="2">
        <v>0</v>
      </c>
      <c r="T422" s="16"/>
      <c r="U422" s="18">
        <f t="shared" si="52"/>
        <v>0</v>
      </c>
      <c r="V422" s="15">
        <v>0</v>
      </c>
      <c r="W422" s="2">
        <v>0</v>
      </c>
      <c r="AG422" s="16"/>
      <c r="AH422" s="18">
        <f t="shared" si="53"/>
        <v>0</v>
      </c>
      <c r="AI422" s="15">
        <v>0</v>
      </c>
      <c r="AJ422" s="2">
        <v>0</v>
      </c>
      <c r="AT422" s="16"/>
      <c r="AU422" s="18">
        <f t="shared" si="54"/>
        <v>0</v>
      </c>
      <c r="AV422" s="15">
        <v>0</v>
      </c>
      <c r="AW422" s="2">
        <v>0</v>
      </c>
      <c r="BH422" s="18">
        <f t="shared" si="55"/>
        <v>0</v>
      </c>
      <c r="BI422" s="15">
        <v>0</v>
      </c>
      <c r="BJ422" s="2">
        <v>0</v>
      </c>
      <c r="BU422" s="18">
        <f t="shared" si="56"/>
        <v>0</v>
      </c>
      <c r="BV422" s="15">
        <v>0</v>
      </c>
      <c r="BW422" s="2">
        <v>0</v>
      </c>
      <c r="CH422" s="18">
        <f t="shared" si="57"/>
        <v>0</v>
      </c>
      <c r="CI422" s="15">
        <v>0</v>
      </c>
      <c r="CJ422" s="2">
        <v>0</v>
      </c>
      <c r="CU422" s="18">
        <f t="shared" si="58"/>
        <v>0</v>
      </c>
    </row>
    <row r="423" spans="1:99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79">
        <v>236</v>
      </c>
      <c r="G423" s="50" t="s">
        <v>483</v>
      </c>
      <c r="H423" s="43"/>
      <c r="I423" s="15">
        <v>0</v>
      </c>
      <c r="J423" s="2">
        <v>0</v>
      </c>
      <c r="T423" s="16"/>
      <c r="U423" s="18">
        <f t="shared" si="52"/>
        <v>0</v>
      </c>
      <c r="V423" s="15">
        <v>0</v>
      </c>
      <c r="W423" s="2">
        <v>0</v>
      </c>
      <c r="AG423" s="16"/>
      <c r="AH423" s="18">
        <f t="shared" si="53"/>
        <v>0</v>
      </c>
      <c r="AI423" s="15">
        <v>0</v>
      </c>
      <c r="AJ423" s="2">
        <v>0</v>
      </c>
      <c r="AT423" s="16"/>
      <c r="AU423" s="18">
        <f t="shared" si="54"/>
        <v>0</v>
      </c>
      <c r="AV423" s="15">
        <v>0</v>
      </c>
      <c r="AW423" s="2">
        <v>0</v>
      </c>
      <c r="BH423" s="18">
        <f t="shared" si="55"/>
        <v>0</v>
      </c>
      <c r="BI423" s="15">
        <v>0</v>
      </c>
      <c r="BJ423" s="2">
        <v>0</v>
      </c>
      <c r="BU423" s="18">
        <f t="shared" si="56"/>
        <v>0</v>
      </c>
      <c r="BV423" s="15">
        <v>0</v>
      </c>
      <c r="BW423" s="2">
        <v>0</v>
      </c>
      <c r="CH423" s="18">
        <f t="shared" si="57"/>
        <v>0</v>
      </c>
      <c r="CI423" s="15">
        <v>0</v>
      </c>
      <c r="CJ423" s="2">
        <v>0</v>
      </c>
      <c r="CU423" s="18">
        <f t="shared" si="58"/>
        <v>0</v>
      </c>
    </row>
    <row r="424" spans="1:99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79">
        <v>237</v>
      </c>
      <c r="G424" s="50" t="s">
        <v>484</v>
      </c>
      <c r="H424" s="43"/>
      <c r="I424" s="15">
        <v>0</v>
      </c>
      <c r="J424" s="2">
        <v>0</v>
      </c>
      <c r="T424" s="16"/>
      <c r="U424" s="18">
        <f t="shared" si="52"/>
        <v>0</v>
      </c>
      <c r="V424" s="15">
        <v>0</v>
      </c>
      <c r="W424" s="2">
        <v>0</v>
      </c>
      <c r="AG424" s="16"/>
      <c r="AH424" s="18">
        <f t="shared" si="53"/>
        <v>0</v>
      </c>
      <c r="AI424" s="15">
        <v>0</v>
      </c>
      <c r="AJ424" s="2">
        <v>0</v>
      </c>
      <c r="AT424" s="16"/>
      <c r="AU424" s="18">
        <f t="shared" si="54"/>
        <v>0</v>
      </c>
      <c r="AV424" s="15">
        <v>0</v>
      </c>
      <c r="AW424" s="2">
        <v>0</v>
      </c>
      <c r="BH424" s="18">
        <f t="shared" si="55"/>
        <v>0</v>
      </c>
      <c r="BI424" s="15">
        <v>0</v>
      </c>
      <c r="BJ424" s="2">
        <v>0</v>
      </c>
      <c r="BU424" s="18">
        <f t="shared" si="56"/>
        <v>0</v>
      </c>
      <c r="BV424" s="15">
        <v>0</v>
      </c>
      <c r="BW424" s="2">
        <v>0</v>
      </c>
      <c r="CH424" s="18">
        <f t="shared" si="57"/>
        <v>0</v>
      </c>
      <c r="CI424" s="15">
        <v>0</v>
      </c>
      <c r="CJ424" s="2">
        <v>0</v>
      </c>
      <c r="CU424" s="18">
        <f t="shared" si="58"/>
        <v>0</v>
      </c>
    </row>
    <row r="425" spans="1:99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79">
        <v>238</v>
      </c>
      <c r="G425" s="50" t="s">
        <v>485</v>
      </c>
      <c r="H425" s="43"/>
      <c r="I425" s="15">
        <v>0</v>
      </c>
      <c r="J425" s="2">
        <v>0</v>
      </c>
      <c r="T425" s="16"/>
      <c r="U425" s="18">
        <f t="shared" si="52"/>
        <v>0</v>
      </c>
      <c r="V425" s="15">
        <v>0</v>
      </c>
      <c r="W425" s="2">
        <v>0</v>
      </c>
      <c r="AG425" s="16"/>
      <c r="AH425" s="18">
        <f t="shared" si="53"/>
        <v>0</v>
      </c>
      <c r="AI425" s="15">
        <v>0</v>
      </c>
      <c r="AJ425" s="2">
        <v>0</v>
      </c>
      <c r="AT425" s="16"/>
      <c r="AU425" s="18">
        <f t="shared" si="54"/>
        <v>0</v>
      </c>
      <c r="AV425" s="15">
        <v>0</v>
      </c>
      <c r="AW425" s="2">
        <v>0</v>
      </c>
      <c r="BH425" s="18">
        <f t="shared" si="55"/>
        <v>0</v>
      </c>
      <c r="BI425" s="15">
        <v>0</v>
      </c>
      <c r="BJ425" s="2">
        <v>0</v>
      </c>
      <c r="BU425" s="18">
        <f t="shared" si="56"/>
        <v>0</v>
      </c>
      <c r="BV425" s="15">
        <v>0</v>
      </c>
      <c r="BW425" s="2">
        <v>0</v>
      </c>
      <c r="CH425" s="18">
        <f t="shared" si="57"/>
        <v>0</v>
      </c>
      <c r="CI425" s="15">
        <v>0</v>
      </c>
      <c r="CJ425" s="2">
        <v>0</v>
      </c>
      <c r="CU425" s="18">
        <f t="shared" si="58"/>
        <v>0</v>
      </c>
    </row>
    <row r="426" spans="1:99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79">
        <v>239</v>
      </c>
      <c r="G426" s="50" t="s">
        <v>486</v>
      </c>
      <c r="H426" s="43"/>
      <c r="I426" s="15">
        <v>0</v>
      </c>
      <c r="J426" s="2">
        <v>0</v>
      </c>
      <c r="T426" s="16"/>
      <c r="U426" s="18">
        <f t="shared" si="52"/>
        <v>0</v>
      </c>
      <c r="V426" s="15">
        <v>0</v>
      </c>
      <c r="W426" s="2">
        <v>0</v>
      </c>
      <c r="AG426" s="16"/>
      <c r="AH426" s="18">
        <f t="shared" si="53"/>
        <v>0</v>
      </c>
      <c r="AI426" s="15">
        <v>0</v>
      </c>
      <c r="AJ426" s="2">
        <v>0</v>
      </c>
      <c r="AT426" s="16"/>
      <c r="AU426" s="18">
        <f t="shared" si="54"/>
        <v>0</v>
      </c>
      <c r="AV426" s="15">
        <v>0</v>
      </c>
      <c r="AW426" s="2">
        <v>0</v>
      </c>
      <c r="BH426" s="18">
        <f t="shared" si="55"/>
        <v>0</v>
      </c>
      <c r="BI426" s="15">
        <v>0</v>
      </c>
      <c r="BJ426" s="2">
        <v>0</v>
      </c>
      <c r="BU426" s="18">
        <f t="shared" si="56"/>
        <v>0</v>
      </c>
      <c r="BV426" s="15">
        <v>0</v>
      </c>
      <c r="BW426" s="2">
        <v>0</v>
      </c>
      <c r="CH426" s="18">
        <f t="shared" si="57"/>
        <v>0</v>
      </c>
      <c r="CI426" s="15">
        <v>0</v>
      </c>
      <c r="CJ426" s="2">
        <v>0</v>
      </c>
      <c r="CU426" s="18">
        <f t="shared" si="58"/>
        <v>0</v>
      </c>
    </row>
    <row r="427" spans="1:99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79">
        <v>6687</v>
      </c>
      <c r="G427" s="50" t="s">
        <v>480</v>
      </c>
      <c r="H427" s="43"/>
      <c r="I427" s="15">
        <v>0</v>
      </c>
      <c r="J427" s="2">
        <v>0</v>
      </c>
      <c r="T427" s="16"/>
      <c r="U427" s="18">
        <f t="shared" si="52"/>
        <v>0</v>
      </c>
      <c r="V427" s="15">
        <v>0</v>
      </c>
      <c r="W427" s="2">
        <v>0</v>
      </c>
      <c r="AG427" s="16"/>
      <c r="AH427" s="18">
        <f t="shared" si="53"/>
        <v>0</v>
      </c>
      <c r="AI427" s="15">
        <v>0</v>
      </c>
      <c r="AJ427" s="2">
        <v>0</v>
      </c>
      <c r="AT427" s="16"/>
      <c r="AU427" s="18">
        <f t="shared" si="54"/>
        <v>0</v>
      </c>
      <c r="AV427" s="15">
        <v>0</v>
      </c>
      <c r="AW427" s="2">
        <v>0</v>
      </c>
      <c r="BH427" s="18">
        <f t="shared" si="55"/>
        <v>0</v>
      </c>
      <c r="BI427" s="15">
        <v>0</v>
      </c>
      <c r="BJ427" s="2">
        <v>0</v>
      </c>
      <c r="BU427" s="18">
        <f t="shared" si="56"/>
        <v>0</v>
      </c>
      <c r="BV427" s="15">
        <v>0</v>
      </c>
      <c r="BW427" s="2">
        <v>0</v>
      </c>
      <c r="CH427" s="18">
        <f t="shared" si="57"/>
        <v>0</v>
      </c>
      <c r="CI427" s="15">
        <v>0</v>
      </c>
      <c r="CJ427" s="2">
        <v>0</v>
      </c>
      <c r="CU427" s="18">
        <f t="shared" si="58"/>
        <v>0</v>
      </c>
    </row>
    <row r="428" spans="1:99" ht="13.05" customHeight="1" x14ac:dyDescent="0.2">
      <c r="A428" s="47" t="s">
        <v>465</v>
      </c>
      <c r="B428" s="47" t="s">
        <v>480</v>
      </c>
      <c r="C428" s="47" t="s">
        <v>465</v>
      </c>
      <c r="D428" s="47" t="s">
        <v>480</v>
      </c>
      <c r="E428" s="48" t="s">
        <v>33</v>
      </c>
      <c r="F428" s="79">
        <v>6765</v>
      </c>
      <c r="G428" s="50" t="s">
        <v>487</v>
      </c>
      <c r="H428" s="43"/>
      <c r="I428" s="15">
        <v>0</v>
      </c>
      <c r="J428" s="2">
        <v>0</v>
      </c>
      <c r="T428" s="16"/>
      <c r="U428" s="18">
        <f t="shared" si="52"/>
        <v>0</v>
      </c>
      <c r="V428" s="15">
        <v>0</v>
      </c>
      <c r="W428" s="2">
        <v>0</v>
      </c>
      <c r="AG428" s="16"/>
      <c r="AH428" s="18">
        <f t="shared" si="53"/>
        <v>0</v>
      </c>
      <c r="AI428" s="15">
        <v>0</v>
      </c>
      <c r="AJ428" s="2">
        <v>0</v>
      </c>
      <c r="AT428" s="16"/>
      <c r="AU428" s="18">
        <f t="shared" si="54"/>
        <v>0</v>
      </c>
      <c r="AV428" s="15">
        <v>0</v>
      </c>
      <c r="AW428" s="2">
        <v>0</v>
      </c>
      <c r="BH428" s="18">
        <f t="shared" si="55"/>
        <v>0</v>
      </c>
      <c r="BI428" s="15">
        <v>0</v>
      </c>
      <c r="BJ428" s="2">
        <v>0</v>
      </c>
      <c r="BU428" s="18">
        <f t="shared" si="56"/>
        <v>0</v>
      </c>
      <c r="BV428" s="15">
        <v>0</v>
      </c>
      <c r="BW428" s="2">
        <v>0</v>
      </c>
      <c r="CH428" s="18">
        <f t="shared" si="57"/>
        <v>0</v>
      </c>
      <c r="CI428" s="15">
        <v>0</v>
      </c>
      <c r="CJ428" s="2">
        <v>0</v>
      </c>
      <c r="CU428" s="18">
        <f t="shared" si="58"/>
        <v>0</v>
      </c>
    </row>
    <row r="429" spans="1:99" ht="13.05" customHeight="1" x14ac:dyDescent="0.2">
      <c r="A429" s="47" t="s">
        <v>465</v>
      </c>
      <c r="B429" s="47" t="s">
        <v>488</v>
      </c>
      <c r="C429" s="47" t="s">
        <v>465</v>
      </c>
      <c r="D429" s="47" t="s">
        <v>480</v>
      </c>
      <c r="E429" s="48" t="s">
        <v>33</v>
      </c>
      <c r="F429" s="79">
        <v>245</v>
      </c>
      <c r="G429" s="50" t="s">
        <v>489</v>
      </c>
      <c r="H429" s="43"/>
      <c r="I429" s="15">
        <v>0</v>
      </c>
      <c r="J429" s="2">
        <v>0</v>
      </c>
      <c r="T429" s="16"/>
      <c r="U429" s="18">
        <f t="shared" si="52"/>
        <v>0</v>
      </c>
      <c r="V429" s="15">
        <v>0</v>
      </c>
      <c r="W429" s="2">
        <v>0</v>
      </c>
      <c r="AG429" s="16"/>
      <c r="AH429" s="18">
        <f t="shared" si="53"/>
        <v>0</v>
      </c>
      <c r="AI429" s="15">
        <v>0</v>
      </c>
      <c r="AJ429" s="2">
        <v>0</v>
      </c>
      <c r="AT429" s="16"/>
      <c r="AU429" s="18">
        <f t="shared" si="54"/>
        <v>0</v>
      </c>
      <c r="AV429" s="15">
        <v>0</v>
      </c>
      <c r="AW429" s="2">
        <v>0</v>
      </c>
      <c r="BH429" s="18">
        <f t="shared" si="55"/>
        <v>0</v>
      </c>
      <c r="BI429" s="15">
        <v>0</v>
      </c>
      <c r="BJ429" s="2">
        <v>0</v>
      </c>
      <c r="BU429" s="18">
        <f t="shared" si="56"/>
        <v>0</v>
      </c>
      <c r="BV429" s="15">
        <v>0</v>
      </c>
      <c r="BW429" s="2">
        <v>0</v>
      </c>
      <c r="CH429" s="18">
        <f t="shared" si="57"/>
        <v>0</v>
      </c>
      <c r="CI429" s="15">
        <v>0</v>
      </c>
      <c r="CJ429" s="2">
        <v>0</v>
      </c>
      <c r="CU429" s="18">
        <f t="shared" si="58"/>
        <v>0</v>
      </c>
    </row>
    <row r="430" spans="1:99" ht="13.05" customHeight="1" x14ac:dyDescent="0.2">
      <c r="A430" s="47" t="s">
        <v>15</v>
      </c>
      <c r="B430" s="47" t="s">
        <v>449</v>
      </c>
      <c r="C430" s="47" t="s">
        <v>465</v>
      </c>
      <c r="D430" s="47" t="s">
        <v>480</v>
      </c>
      <c r="E430" s="48" t="s">
        <v>33</v>
      </c>
      <c r="F430" s="78">
        <v>198</v>
      </c>
      <c r="G430" s="50" t="s">
        <v>490</v>
      </c>
      <c r="H430" s="43"/>
      <c r="I430" s="15">
        <v>0</v>
      </c>
      <c r="J430" s="2">
        <v>0</v>
      </c>
      <c r="T430" s="16"/>
      <c r="U430" s="18">
        <f t="shared" si="52"/>
        <v>0</v>
      </c>
      <c r="V430" s="15">
        <v>0</v>
      </c>
      <c r="W430" s="2">
        <v>0</v>
      </c>
      <c r="AG430" s="16"/>
      <c r="AH430" s="18">
        <f t="shared" si="53"/>
        <v>0</v>
      </c>
      <c r="AI430" s="15">
        <v>0</v>
      </c>
      <c r="AJ430" s="2">
        <v>0</v>
      </c>
      <c r="AT430" s="16"/>
      <c r="AU430" s="18">
        <f t="shared" si="54"/>
        <v>0</v>
      </c>
      <c r="AV430" s="15">
        <v>0</v>
      </c>
      <c r="AW430" s="2">
        <v>0</v>
      </c>
      <c r="BH430" s="18">
        <f t="shared" si="55"/>
        <v>0</v>
      </c>
      <c r="BI430" s="15">
        <v>0</v>
      </c>
      <c r="BJ430" s="2">
        <v>0</v>
      </c>
      <c r="BU430" s="18">
        <f t="shared" si="56"/>
        <v>0</v>
      </c>
      <c r="BV430" s="15">
        <v>0</v>
      </c>
      <c r="BW430" s="2">
        <v>0</v>
      </c>
      <c r="CH430" s="18">
        <f t="shared" si="57"/>
        <v>0</v>
      </c>
      <c r="CI430" s="15">
        <v>0</v>
      </c>
      <c r="CJ430" s="2">
        <v>0</v>
      </c>
      <c r="CU430" s="18">
        <f t="shared" si="58"/>
        <v>0</v>
      </c>
    </row>
    <row r="431" spans="1:99" ht="13.05" customHeight="1" x14ac:dyDescent="0.2">
      <c r="A431" s="47" t="s">
        <v>15</v>
      </c>
      <c r="B431" s="47" t="s">
        <v>407</v>
      </c>
      <c r="C431" s="47" t="s">
        <v>465</v>
      </c>
      <c r="D431" s="47" t="s">
        <v>480</v>
      </c>
      <c r="E431" s="48" t="s">
        <v>33</v>
      </c>
      <c r="F431" s="78">
        <v>6729</v>
      </c>
      <c r="G431" s="50" t="s">
        <v>491</v>
      </c>
      <c r="H431" s="43"/>
      <c r="I431" s="15">
        <v>0</v>
      </c>
      <c r="J431" s="2">
        <v>0</v>
      </c>
      <c r="T431" s="16"/>
      <c r="U431" s="18">
        <f t="shared" si="52"/>
        <v>0</v>
      </c>
      <c r="V431" s="15">
        <v>0</v>
      </c>
      <c r="W431" s="2">
        <v>0</v>
      </c>
      <c r="AG431" s="16"/>
      <c r="AH431" s="18">
        <f t="shared" si="53"/>
        <v>0</v>
      </c>
      <c r="AI431" s="15">
        <v>0</v>
      </c>
      <c r="AJ431" s="2">
        <v>0</v>
      </c>
      <c r="AT431" s="16"/>
      <c r="AU431" s="18">
        <f t="shared" si="54"/>
        <v>0</v>
      </c>
      <c r="AV431" s="15">
        <v>0</v>
      </c>
      <c r="AW431" s="2">
        <v>0</v>
      </c>
      <c r="BH431" s="18">
        <f t="shared" si="55"/>
        <v>0</v>
      </c>
      <c r="BI431" s="15">
        <v>0</v>
      </c>
      <c r="BJ431" s="2">
        <v>0</v>
      </c>
      <c r="BU431" s="18">
        <f t="shared" si="56"/>
        <v>0</v>
      </c>
      <c r="BV431" s="15">
        <v>0</v>
      </c>
      <c r="BW431" s="2">
        <v>0</v>
      </c>
      <c r="CH431" s="18">
        <f t="shared" si="57"/>
        <v>0</v>
      </c>
      <c r="CI431" s="15">
        <v>0</v>
      </c>
      <c r="CJ431" s="2">
        <v>0</v>
      </c>
      <c r="CU431" s="18">
        <f t="shared" si="58"/>
        <v>0</v>
      </c>
    </row>
    <row r="432" spans="1:99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59</v>
      </c>
      <c r="F432" s="79">
        <v>240</v>
      </c>
      <c r="G432" s="50" t="s">
        <v>492</v>
      </c>
      <c r="H432" s="43"/>
      <c r="I432" s="15">
        <v>0</v>
      </c>
      <c r="J432" s="2">
        <v>0</v>
      </c>
      <c r="T432" s="16"/>
      <c r="U432" s="18">
        <f t="shared" si="52"/>
        <v>0</v>
      </c>
      <c r="V432" s="15">
        <v>0</v>
      </c>
      <c r="W432" s="2">
        <v>0</v>
      </c>
      <c r="AG432" s="16"/>
      <c r="AH432" s="18">
        <f t="shared" si="53"/>
        <v>0</v>
      </c>
      <c r="AI432" s="15">
        <v>0</v>
      </c>
      <c r="AJ432" s="2">
        <v>0</v>
      </c>
      <c r="AT432" s="16"/>
      <c r="AU432" s="18">
        <f t="shared" si="54"/>
        <v>0</v>
      </c>
      <c r="AV432" s="15">
        <v>0</v>
      </c>
      <c r="AW432" s="2">
        <v>0</v>
      </c>
      <c r="BH432" s="18">
        <f t="shared" si="55"/>
        <v>0</v>
      </c>
      <c r="BI432" s="15">
        <v>0</v>
      </c>
      <c r="BJ432" s="2">
        <v>0</v>
      </c>
      <c r="BU432" s="18">
        <f t="shared" si="56"/>
        <v>0</v>
      </c>
      <c r="BV432" s="15">
        <v>0</v>
      </c>
      <c r="BW432" s="2">
        <v>0</v>
      </c>
      <c r="CH432" s="18">
        <f t="shared" si="57"/>
        <v>0</v>
      </c>
      <c r="CI432" s="15">
        <v>0</v>
      </c>
      <c r="CJ432" s="2">
        <v>0</v>
      </c>
      <c r="CU432" s="18">
        <f t="shared" si="58"/>
        <v>0</v>
      </c>
    </row>
    <row r="433" spans="1:99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79">
        <v>244</v>
      </c>
      <c r="G433" s="50" t="s">
        <v>493</v>
      </c>
      <c r="H433" s="43"/>
      <c r="I433" s="15">
        <v>0</v>
      </c>
      <c r="J433" s="2">
        <v>0</v>
      </c>
      <c r="T433" s="16"/>
      <c r="U433" s="18">
        <f t="shared" si="52"/>
        <v>0</v>
      </c>
      <c r="V433" s="15">
        <v>0</v>
      </c>
      <c r="W433" s="2">
        <v>0</v>
      </c>
      <c r="AG433" s="16"/>
      <c r="AH433" s="18">
        <f t="shared" si="53"/>
        <v>0</v>
      </c>
      <c r="AI433" s="15">
        <v>0</v>
      </c>
      <c r="AJ433" s="2">
        <v>0</v>
      </c>
      <c r="AT433" s="16"/>
      <c r="AU433" s="18">
        <f t="shared" si="54"/>
        <v>0</v>
      </c>
      <c r="AV433" s="15">
        <v>0</v>
      </c>
      <c r="AW433" s="2">
        <v>0</v>
      </c>
      <c r="BH433" s="18">
        <f t="shared" si="55"/>
        <v>0</v>
      </c>
      <c r="BI433" s="15">
        <v>0</v>
      </c>
      <c r="BJ433" s="2">
        <v>0</v>
      </c>
      <c r="BU433" s="18">
        <f t="shared" si="56"/>
        <v>0</v>
      </c>
      <c r="BV433" s="15">
        <v>0</v>
      </c>
      <c r="BW433" s="2">
        <v>0</v>
      </c>
      <c r="CH433" s="18">
        <f t="shared" si="57"/>
        <v>0</v>
      </c>
      <c r="CI433" s="15">
        <v>0</v>
      </c>
      <c r="CJ433" s="2">
        <v>0</v>
      </c>
      <c r="CU433" s="18">
        <f t="shared" si="58"/>
        <v>0</v>
      </c>
    </row>
    <row r="434" spans="1:99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79">
        <v>241</v>
      </c>
      <c r="G434" s="50" t="s">
        <v>494</v>
      </c>
      <c r="H434" s="43"/>
      <c r="I434" s="15">
        <v>0</v>
      </c>
      <c r="J434" s="2">
        <v>0</v>
      </c>
      <c r="T434" s="16"/>
      <c r="U434" s="18">
        <f t="shared" si="52"/>
        <v>0</v>
      </c>
      <c r="V434" s="15">
        <v>0</v>
      </c>
      <c r="W434" s="2">
        <v>0</v>
      </c>
      <c r="AG434" s="16"/>
      <c r="AH434" s="18">
        <f t="shared" si="53"/>
        <v>0</v>
      </c>
      <c r="AI434" s="15">
        <v>0</v>
      </c>
      <c r="AJ434" s="2">
        <v>0</v>
      </c>
      <c r="AT434" s="16"/>
      <c r="AU434" s="18">
        <f t="shared" si="54"/>
        <v>0</v>
      </c>
      <c r="AV434" s="15">
        <v>0</v>
      </c>
      <c r="AW434" s="2">
        <v>0</v>
      </c>
      <c r="BH434" s="18">
        <f t="shared" si="55"/>
        <v>0</v>
      </c>
      <c r="BI434" s="15">
        <v>0</v>
      </c>
      <c r="BJ434" s="2">
        <v>0</v>
      </c>
      <c r="BU434" s="18">
        <f t="shared" si="56"/>
        <v>0</v>
      </c>
      <c r="BV434" s="15">
        <v>0</v>
      </c>
      <c r="BW434" s="2">
        <v>0</v>
      </c>
      <c r="CH434" s="18">
        <f t="shared" si="57"/>
        <v>0</v>
      </c>
      <c r="CI434" s="15">
        <v>0</v>
      </c>
      <c r="CJ434" s="2">
        <v>0</v>
      </c>
      <c r="CU434" s="18">
        <f t="shared" si="58"/>
        <v>0</v>
      </c>
    </row>
    <row r="435" spans="1:99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79">
        <v>242</v>
      </c>
      <c r="G435" s="50" t="s">
        <v>495</v>
      </c>
      <c r="H435" s="43"/>
      <c r="I435" s="15">
        <v>0</v>
      </c>
      <c r="J435" s="2">
        <v>0</v>
      </c>
      <c r="T435" s="16"/>
      <c r="U435" s="18">
        <f t="shared" si="52"/>
        <v>0</v>
      </c>
      <c r="V435" s="15">
        <v>0</v>
      </c>
      <c r="W435" s="2">
        <v>0</v>
      </c>
      <c r="AG435" s="16"/>
      <c r="AH435" s="18">
        <f t="shared" si="53"/>
        <v>0</v>
      </c>
      <c r="AI435" s="15">
        <v>0</v>
      </c>
      <c r="AJ435" s="2">
        <v>0</v>
      </c>
      <c r="AT435" s="16"/>
      <c r="AU435" s="18">
        <f t="shared" si="54"/>
        <v>0</v>
      </c>
      <c r="AV435" s="15">
        <v>0</v>
      </c>
      <c r="AW435" s="2">
        <v>0</v>
      </c>
      <c r="BH435" s="18">
        <f t="shared" si="55"/>
        <v>0</v>
      </c>
      <c r="BI435" s="15">
        <v>0</v>
      </c>
      <c r="BJ435" s="2">
        <v>0</v>
      </c>
      <c r="BU435" s="18">
        <f t="shared" si="56"/>
        <v>0</v>
      </c>
      <c r="BV435" s="15">
        <v>0</v>
      </c>
      <c r="BW435" s="2">
        <v>0</v>
      </c>
      <c r="CH435" s="18">
        <f t="shared" si="57"/>
        <v>0</v>
      </c>
      <c r="CI435" s="15">
        <v>0</v>
      </c>
      <c r="CJ435" s="2">
        <v>0</v>
      </c>
      <c r="CU435" s="18">
        <f t="shared" si="58"/>
        <v>0</v>
      </c>
    </row>
    <row r="436" spans="1:99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79">
        <v>243</v>
      </c>
      <c r="G436" s="50" t="s">
        <v>496</v>
      </c>
      <c r="H436" s="43"/>
      <c r="I436" s="15">
        <v>0</v>
      </c>
      <c r="J436" s="2">
        <v>0</v>
      </c>
      <c r="T436" s="16"/>
      <c r="U436" s="18">
        <f t="shared" si="52"/>
        <v>0</v>
      </c>
      <c r="V436" s="15">
        <v>0</v>
      </c>
      <c r="W436" s="2">
        <v>0</v>
      </c>
      <c r="AG436" s="16"/>
      <c r="AH436" s="18">
        <f t="shared" si="53"/>
        <v>0</v>
      </c>
      <c r="AI436" s="15">
        <v>0</v>
      </c>
      <c r="AJ436" s="2">
        <v>0</v>
      </c>
      <c r="AT436" s="16"/>
      <c r="AU436" s="18">
        <f t="shared" si="54"/>
        <v>0</v>
      </c>
      <c r="AV436" s="15">
        <v>0</v>
      </c>
      <c r="AW436" s="2">
        <v>0</v>
      </c>
      <c r="BH436" s="18">
        <f t="shared" si="55"/>
        <v>0</v>
      </c>
      <c r="BI436" s="15">
        <v>0</v>
      </c>
      <c r="BJ436" s="2">
        <v>0</v>
      </c>
      <c r="BU436" s="18">
        <f t="shared" si="56"/>
        <v>0</v>
      </c>
      <c r="BV436" s="15">
        <v>0</v>
      </c>
      <c r="BW436" s="2">
        <v>0</v>
      </c>
      <c r="CH436" s="18">
        <f t="shared" si="57"/>
        <v>0</v>
      </c>
      <c r="CI436" s="15">
        <v>0</v>
      </c>
      <c r="CJ436" s="2">
        <v>0</v>
      </c>
      <c r="CU436" s="18">
        <f t="shared" si="58"/>
        <v>0</v>
      </c>
    </row>
    <row r="437" spans="1:99" ht="13.05" customHeight="1" x14ac:dyDescent="0.2">
      <c r="A437" s="47" t="s">
        <v>465</v>
      </c>
      <c r="B437" s="47" t="s">
        <v>488</v>
      </c>
      <c r="C437" s="47" t="s">
        <v>465</v>
      </c>
      <c r="D437" s="47" t="s">
        <v>488</v>
      </c>
      <c r="E437" s="48" t="s">
        <v>33</v>
      </c>
      <c r="F437" s="79">
        <v>6847</v>
      </c>
      <c r="G437" s="50" t="s">
        <v>497</v>
      </c>
      <c r="H437" s="43"/>
      <c r="I437" s="15">
        <v>0</v>
      </c>
      <c r="J437" s="2">
        <v>0</v>
      </c>
      <c r="T437" s="16"/>
      <c r="U437" s="18">
        <f t="shared" si="52"/>
        <v>0</v>
      </c>
      <c r="V437" s="15">
        <v>0</v>
      </c>
      <c r="W437" s="2">
        <v>0</v>
      </c>
      <c r="AG437" s="16"/>
      <c r="AH437" s="18">
        <f t="shared" si="53"/>
        <v>0</v>
      </c>
      <c r="AI437" s="15">
        <v>0</v>
      </c>
      <c r="AJ437" s="2">
        <v>0</v>
      </c>
      <c r="AT437" s="16"/>
      <c r="AU437" s="18">
        <f t="shared" si="54"/>
        <v>0</v>
      </c>
      <c r="AV437" s="15">
        <v>0</v>
      </c>
      <c r="AW437" s="2">
        <v>0</v>
      </c>
      <c r="BH437" s="18">
        <f t="shared" si="55"/>
        <v>0</v>
      </c>
      <c r="BI437" s="15">
        <v>0</v>
      </c>
      <c r="BJ437" s="2">
        <v>0</v>
      </c>
      <c r="BU437" s="18">
        <f t="shared" si="56"/>
        <v>0</v>
      </c>
      <c r="BV437" s="15">
        <v>0</v>
      </c>
      <c r="BW437" s="2">
        <v>0</v>
      </c>
      <c r="CH437" s="18">
        <f t="shared" si="57"/>
        <v>0</v>
      </c>
      <c r="CI437" s="15">
        <v>0</v>
      </c>
      <c r="CJ437" s="2">
        <v>0</v>
      </c>
      <c r="CU437" s="18">
        <f t="shared" si="58"/>
        <v>0</v>
      </c>
    </row>
    <row r="438" spans="1:99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31</v>
      </c>
      <c r="F438" s="79">
        <v>268</v>
      </c>
      <c r="G438" s="50" t="s">
        <v>499</v>
      </c>
      <c r="H438" s="43"/>
      <c r="I438" s="15">
        <v>0</v>
      </c>
      <c r="J438" s="2">
        <v>0</v>
      </c>
      <c r="T438" s="16"/>
      <c r="U438" s="18">
        <f t="shared" si="52"/>
        <v>0</v>
      </c>
      <c r="V438" s="15">
        <v>0</v>
      </c>
      <c r="W438" s="2">
        <v>0</v>
      </c>
      <c r="AG438" s="16"/>
      <c r="AH438" s="18">
        <f t="shared" si="53"/>
        <v>0</v>
      </c>
      <c r="AI438" s="15">
        <v>0</v>
      </c>
      <c r="AJ438" s="2">
        <v>0</v>
      </c>
      <c r="AT438" s="16"/>
      <c r="AU438" s="18">
        <f t="shared" si="54"/>
        <v>0</v>
      </c>
      <c r="AV438" s="15">
        <v>0</v>
      </c>
      <c r="AW438" s="2">
        <v>0</v>
      </c>
      <c r="BH438" s="18">
        <f t="shared" si="55"/>
        <v>0</v>
      </c>
      <c r="BI438" s="15">
        <v>0</v>
      </c>
      <c r="BJ438" s="2">
        <v>0</v>
      </c>
      <c r="BU438" s="18">
        <f t="shared" si="56"/>
        <v>0</v>
      </c>
      <c r="BV438" s="15">
        <v>0</v>
      </c>
      <c r="BW438" s="2">
        <v>0</v>
      </c>
      <c r="CH438" s="18">
        <f t="shared" si="57"/>
        <v>0</v>
      </c>
      <c r="CI438" s="15">
        <v>0</v>
      </c>
      <c r="CJ438" s="2">
        <v>0</v>
      </c>
      <c r="CU438" s="18">
        <f t="shared" si="58"/>
        <v>0</v>
      </c>
    </row>
    <row r="439" spans="1:99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33</v>
      </c>
      <c r="F439" s="79">
        <v>11690</v>
      </c>
      <c r="G439" s="50" t="s">
        <v>500</v>
      </c>
      <c r="H439" s="43"/>
      <c r="I439" s="15">
        <v>0</v>
      </c>
      <c r="J439" s="2">
        <v>0</v>
      </c>
      <c r="T439" s="16"/>
      <c r="U439" s="18">
        <f t="shared" si="52"/>
        <v>0</v>
      </c>
      <c r="V439" s="15">
        <v>0</v>
      </c>
      <c r="W439" s="2">
        <v>0</v>
      </c>
      <c r="AG439" s="16"/>
      <c r="AH439" s="18">
        <f t="shared" si="53"/>
        <v>0</v>
      </c>
      <c r="AI439" s="15">
        <v>0</v>
      </c>
      <c r="AJ439" s="2">
        <v>0</v>
      </c>
      <c r="AT439" s="16"/>
      <c r="AU439" s="18">
        <f t="shared" si="54"/>
        <v>0</v>
      </c>
      <c r="AV439" s="15">
        <v>0</v>
      </c>
      <c r="AW439" s="2">
        <v>0</v>
      </c>
      <c r="BH439" s="18">
        <f t="shared" si="55"/>
        <v>0</v>
      </c>
      <c r="BI439" s="15">
        <v>0</v>
      </c>
      <c r="BJ439" s="2">
        <v>0</v>
      </c>
      <c r="BU439" s="18">
        <f t="shared" si="56"/>
        <v>0</v>
      </c>
      <c r="BV439" s="15">
        <v>0</v>
      </c>
      <c r="BW439" s="2">
        <v>0</v>
      </c>
      <c r="CH439" s="18">
        <f t="shared" si="57"/>
        <v>0</v>
      </c>
      <c r="CI439" s="15">
        <v>0</v>
      </c>
      <c r="CJ439" s="2">
        <v>0</v>
      </c>
      <c r="CU439" s="18">
        <f t="shared" si="58"/>
        <v>0</v>
      </c>
    </row>
    <row r="440" spans="1:99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40</v>
      </c>
      <c r="F440" s="79">
        <v>262</v>
      </c>
      <c r="G440" s="50" t="s">
        <v>501</v>
      </c>
      <c r="H440" s="43"/>
      <c r="I440" s="15">
        <v>0</v>
      </c>
      <c r="J440" s="2">
        <v>0</v>
      </c>
      <c r="T440" s="16"/>
      <c r="U440" s="18">
        <f t="shared" si="52"/>
        <v>0</v>
      </c>
      <c r="V440" s="15">
        <v>0</v>
      </c>
      <c r="W440" s="2">
        <v>0</v>
      </c>
      <c r="AG440" s="16"/>
      <c r="AH440" s="18">
        <f t="shared" si="53"/>
        <v>0</v>
      </c>
      <c r="AI440" s="15">
        <v>0</v>
      </c>
      <c r="AJ440" s="2">
        <v>0</v>
      </c>
      <c r="AT440" s="16"/>
      <c r="AU440" s="18">
        <f t="shared" si="54"/>
        <v>0</v>
      </c>
      <c r="AV440" s="15">
        <v>0</v>
      </c>
      <c r="AW440" s="2">
        <v>0</v>
      </c>
      <c r="BH440" s="18">
        <f t="shared" si="55"/>
        <v>0</v>
      </c>
      <c r="BI440" s="15">
        <v>0</v>
      </c>
      <c r="BJ440" s="2">
        <v>0</v>
      </c>
      <c r="BU440" s="18">
        <f t="shared" si="56"/>
        <v>0</v>
      </c>
      <c r="BV440" s="15">
        <v>0</v>
      </c>
      <c r="BW440" s="2">
        <v>0</v>
      </c>
      <c r="CH440" s="18">
        <f t="shared" si="57"/>
        <v>0</v>
      </c>
      <c r="CI440" s="15">
        <v>0</v>
      </c>
      <c r="CJ440" s="2">
        <v>0</v>
      </c>
      <c r="CU440" s="18">
        <f t="shared" si="58"/>
        <v>0</v>
      </c>
    </row>
    <row r="441" spans="1:99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33</v>
      </c>
      <c r="F441" s="79">
        <v>266</v>
      </c>
      <c r="G441" s="50" t="s">
        <v>502</v>
      </c>
      <c r="H441" s="43"/>
      <c r="I441" s="15">
        <v>0</v>
      </c>
      <c r="J441" s="2">
        <v>0</v>
      </c>
      <c r="T441" s="16"/>
      <c r="U441" s="18">
        <f t="shared" si="52"/>
        <v>0</v>
      </c>
      <c r="V441" s="15">
        <v>0</v>
      </c>
      <c r="W441" s="2">
        <v>0</v>
      </c>
      <c r="AG441" s="16"/>
      <c r="AH441" s="18">
        <f t="shared" si="53"/>
        <v>0</v>
      </c>
      <c r="AI441" s="15">
        <v>0</v>
      </c>
      <c r="AJ441" s="2">
        <v>0</v>
      </c>
      <c r="AT441" s="16"/>
      <c r="AU441" s="18">
        <f t="shared" si="54"/>
        <v>0</v>
      </c>
      <c r="AV441" s="15">
        <v>0</v>
      </c>
      <c r="AW441" s="2">
        <v>0</v>
      </c>
      <c r="BH441" s="18">
        <f t="shared" si="55"/>
        <v>0</v>
      </c>
      <c r="BI441" s="15">
        <v>0</v>
      </c>
      <c r="BJ441" s="2">
        <v>0</v>
      </c>
      <c r="BU441" s="18">
        <f t="shared" si="56"/>
        <v>0</v>
      </c>
      <c r="BV441" s="15">
        <v>0</v>
      </c>
      <c r="BW441" s="2">
        <v>0</v>
      </c>
      <c r="CH441" s="18">
        <f t="shared" si="57"/>
        <v>0</v>
      </c>
      <c r="CI441" s="15">
        <v>0</v>
      </c>
      <c r="CJ441" s="2">
        <v>0</v>
      </c>
      <c r="CU441" s="18">
        <f t="shared" si="58"/>
        <v>0</v>
      </c>
    </row>
    <row r="442" spans="1:99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40</v>
      </c>
      <c r="F442" s="79">
        <v>267</v>
      </c>
      <c r="G442" s="50" t="s">
        <v>503</v>
      </c>
      <c r="H442" s="43"/>
      <c r="I442" s="15">
        <v>0</v>
      </c>
      <c r="J442" s="2">
        <v>0</v>
      </c>
      <c r="T442" s="16"/>
      <c r="U442" s="18">
        <f t="shared" si="52"/>
        <v>0</v>
      </c>
      <c r="V442" s="15">
        <v>0</v>
      </c>
      <c r="W442" s="2">
        <v>0</v>
      </c>
      <c r="AG442" s="16"/>
      <c r="AH442" s="18">
        <f t="shared" si="53"/>
        <v>0</v>
      </c>
      <c r="AI442" s="15">
        <v>0</v>
      </c>
      <c r="AJ442" s="2">
        <v>0</v>
      </c>
      <c r="AT442" s="16"/>
      <c r="AU442" s="18">
        <f t="shared" si="54"/>
        <v>0</v>
      </c>
      <c r="AV442" s="15">
        <v>0</v>
      </c>
      <c r="AW442" s="2">
        <v>0</v>
      </c>
      <c r="BH442" s="18">
        <f t="shared" si="55"/>
        <v>0</v>
      </c>
      <c r="BI442" s="15">
        <v>0</v>
      </c>
      <c r="BJ442" s="2">
        <v>0</v>
      </c>
      <c r="BU442" s="18">
        <f t="shared" si="56"/>
        <v>0</v>
      </c>
      <c r="BV442" s="15">
        <v>0</v>
      </c>
      <c r="BW442" s="2">
        <v>0</v>
      </c>
      <c r="CH442" s="18">
        <f t="shared" si="57"/>
        <v>0</v>
      </c>
      <c r="CI442" s="15">
        <v>0</v>
      </c>
      <c r="CJ442" s="2">
        <v>0</v>
      </c>
      <c r="CU442" s="18">
        <f t="shared" si="58"/>
        <v>0</v>
      </c>
    </row>
    <row r="443" spans="1:99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79">
        <v>6740</v>
      </c>
      <c r="G443" s="50" t="s">
        <v>504</v>
      </c>
      <c r="H443" s="43"/>
      <c r="I443" s="15">
        <v>0</v>
      </c>
      <c r="J443" s="2">
        <v>0</v>
      </c>
      <c r="T443" s="16"/>
      <c r="U443" s="18">
        <f t="shared" si="52"/>
        <v>0</v>
      </c>
      <c r="V443" s="15">
        <v>0</v>
      </c>
      <c r="W443" s="2">
        <v>0</v>
      </c>
      <c r="AG443" s="16"/>
      <c r="AH443" s="18">
        <f t="shared" si="53"/>
        <v>0</v>
      </c>
      <c r="AI443" s="15">
        <v>0</v>
      </c>
      <c r="AJ443" s="2">
        <v>0</v>
      </c>
      <c r="AT443" s="16"/>
      <c r="AU443" s="18">
        <f t="shared" si="54"/>
        <v>0</v>
      </c>
      <c r="AV443" s="15">
        <v>0</v>
      </c>
      <c r="AW443" s="2">
        <v>0</v>
      </c>
      <c r="BH443" s="18">
        <f t="shared" si="55"/>
        <v>0</v>
      </c>
      <c r="BI443" s="15">
        <v>0</v>
      </c>
      <c r="BJ443" s="2">
        <v>0</v>
      </c>
      <c r="BU443" s="18">
        <f t="shared" si="56"/>
        <v>0</v>
      </c>
      <c r="BV443" s="15">
        <v>0</v>
      </c>
      <c r="BW443" s="2">
        <v>0</v>
      </c>
      <c r="CH443" s="18">
        <f t="shared" si="57"/>
        <v>0</v>
      </c>
      <c r="CI443" s="15">
        <v>0</v>
      </c>
      <c r="CJ443" s="2">
        <v>0</v>
      </c>
      <c r="CU443" s="18">
        <f t="shared" si="58"/>
        <v>0</v>
      </c>
    </row>
    <row r="444" spans="1:99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79">
        <v>269</v>
      </c>
      <c r="G444" s="50" t="s">
        <v>505</v>
      </c>
      <c r="H444" s="43"/>
      <c r="I444" s="15">
        <v>0</v>
      </c>
      <c r="J444" s="2">
        <v>0</v>
      </c>
      <c r="T444" s="16"/>
      <c r="U444" s="18">
        <f t="shared" si="52"/>
        <v>0</v>
      </c>
      <c r="V444" s="15">
        <v>0</v>
      </c>
      <c r="W444" s="2">
        <v>0</v>
      </c>
      <c r="AG444" s="16"/>
      <c r="AH444" s="18">
        <f t="shared" si="53"/>
        <v>0</v>
      </c>
      <c r="AI444" s="15">
        <v>0</v>
      </c>
      <c r="AJ444" s="2">
        <v>0</v>
      </c>
      <c r="AT444" s="16"/>
      <c r="AU444" s="18">
        <f t="shared" si="54"/>
        <v>0</v>
      </c>
      <c r="AV444" s="15">
        <v>0</v>
      </c>
      <c r="AW444" s="2">
        <v>0</v>
      </c>
      <c r="BH444" s="18">
        <f t="shared" si="55"/>
        <v>0</v>
      </c>
      <c r="BI444" s="15">
        <v>0</v>
      </c>
      <c r="BJ444" s="2">
        <v>0</v>
      </c>
      <c r="BU444" s="18">
        <f t="shared" si="56"/>
        <v>0</v>
      </c>
      <c r="BV444" s="15">
        <v>0</v>
      </c>
      <c r="BW444" s="2">
        <v>0</v>
      </c>
      <c r="CH444" s="18">
        <f t="shared" si="57"/>
        <v>0</v>
      </c>
      <c r="CI444" s="15">
        <v>0</v>
      </c>
      <c r="CJ444" s="2">
        <v>0</v>
      </c>
      <c r="CU444" s="18">
        <f t="shared" si="58"/>
        <v>0</v>
      </c>
    </row>
    <row r="445" spans="1:99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33</v>
      </c>
      <c r="F445" s="79">
        <v>15140</v>
      </c>
      <c r="G445" s="50" t="s">
        <v>506</v>
      </c>
      <c r="H445" s="43"/>
      <c r="I445" s="15">
        <v>0</v>
      </c>
      <c r="J445" s="2">
        <v>0</v>
      </c>
      <c r="T445" s="16"/>
      <c r="U445" s="18">
        <f t="shared" si="52"/>
        <v>0</v>
      </c>
      <c r="V445" s="15">
        <v>0</v>
      </c>
      <c r="W445" s="2">
        <v>0</v>
      </c>
      <c r="AG445" s="16"/>
      <c r="AH445" s="18">
        <f t="shared" si="53"/>
        <v>0</v>
      </c>
      <c r="AI445" s="15">
        <v>0</v>
      </c>
      <c r="AJ445" s="2">
        <v>0</v>
      </c>
      <c r="AT445" s="16"/>
      <c r="AU445" s="18">
        <f t="shared" si="54"/>
        <v>0</v>
      </c>
      <c r="AV445" s="15">
        <v>0</v>
      </c>
      <c r="AW445" s="2">
        <v>0</v>
      </c>
      <c r="BH445" s="18">
        <f t="shared" si="55"/>
        <v>0</v>
      </c>
      <c r="BI445" s="15">
        <v>0</v>
      </c>
      <c r="BJ445" s="2">
        <v>0</v>
      </c>
      <c r="BU445" s="18">
        <f t="shared" si="56"/>
        <v>0</v>
      </c>
      <c r="BV445" s="15">
        <v>0</v>
      </c>
      <c r="BW445" s="2">
        <v>0</v>
      </c>
      <c r="CH445" s="18">
        <f t="shared" si="57"/>
        <v>0</v>
      </c>
      <c r="CI445" s="15">
        <v>0</v>
      </c>
      <c r="CJ445" s="2">
        <v>0</v>
      </c>
      <c r="CU445" s="18">
        <f t="shared" si="58"/>
        <v>0</v>
      </c>
    </row>
    <row r="446" spans="1:99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40</v>
      </c>
      <c r="F446" s="79">
        <v>261</v>
      </c>
      <c r="G446" s="50" t="s">
        <v>507</v>
      </c>
      <c r="H446" s="43"/>
      <c r="I446" s="15">
        <v>0</v>
      </c>
      <c r="J446" s="2">
        <v>0</v>
      </c>
      <c r="T446" s="16"/>
      <c r="U446" s="18">
        <f t="shared" si="52"/>
        <v>0</v>
      </c>
      <c r="V446" s="15">
        <v>0</v>
      </c>
      <c r="W446" s="2">
        <v>0</v>
      </c>
      <c r="AG446" s="16"/>
      <c r="AH446" s="18">
        <f t="shared" si="53"/>
        <v>0</v>
      </c>
      <c r="AI446" s="15">
        <v>0</v>
      </c>
      <c r="AJ446" s="2">
        <v>0</v>
      </c>
      <c r="AT446" s="16"/>
      <c r="AU446" s="18">
        <f t="shared" si="54"/>
        <v>0</v>
      </c>
      <c r="AV446" s="15">
        <v>0</v>
      </c>
      <c r="AW446" s="2">
        <v>0</v>
      </c>
      <c r="BH446" s="18">
        <f t="shared" si="55"/>
        <v>0</v>
      </c>
      <c r="BI446" s="15">
        <v>0</v>
      </c>
      <c r="BJ446" s="2">
        <v>0</v>
      </c>
      <c r="BU446" s="18">
        <f t="shared" si="56"/>
        <v>0</v>
      </c>
      <c r="BV446" s="15">
        <v>0</v>
      </c>
      <c r="BW446" s="2">
        <v>0</v>
      </c>
      <c r="CH446" s="18">
        <f t="shared" si="57"/>
        <v>0</v>
      </c>
      <c r="CI446" s="15">
        <v>0</v>
      </c>
      <c r="CJ446" s="2">
        <v>0</v>
      </c>
      <c r="CU446" s="18">
        <f t="shared" si="58"/>
        <v>0</v>
      </c>
    </row>
    <row r="447" spans="1:99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79">
        <v>29014</v>
      </c>
      <c r="G447" s="50" t="s">
        <v>508</v>
      </c>
      <c r="H447" s="43"/>
      <c r="I447" s="15">
        <v>0</v>
      </c>
      <c r="J447" s="2">
        <v>0</v>
      </c>
      <c r="T447" s="16"/>
      <c r="U447" s="18">
        <f t="shared" si="52"/>
        <v>0</v>
      </c>
      <c r="V447" s="15">
        <v>0</v>
      </c>
      <c r="W447" s="2">
        <v>0</v>
      </c>
      <c r="AG447" s="16"/>
      <c r="AH447" s="18">
        <f t="shared" si="53"/>
        <v>0</v>
      </c>
      <c r="AI447" s="15">
        <v>0</v>
      </c>
      <c r="AJ447" s="2">
        <v>0</v>
      </c>
      <c r="AT447" s="16"/>
      <c r="AU447" s="18">
        <f t="shared" si="54"/>
        <v>0</v>
      </c>
      <c r="AV447" s="15">
        <v>0</v>
      </c>
      <c r="AW447" s="2">
        <v>0</v>
      </c>
      <c r="BH447" s="18">
        <f t="shared" si="55"/>
        <v>0</v>
      </c>
      <c r="BI447" s="15">
        <v>0</v>
      </c>
      <c r="BJ447" s="2">
        <v>0</v>
      </c>
      <c r="BU447" s="18">
        <f t="shared" si="56"/>
        <v>0</v>
      </c>
      <c r="BV447" s="15">
        <v>0</v>
      </c>
      <c r="BW447" s="2">
        <v>0</v>
      </c>
      <c r="CH447" s="18">
        <f t="shared" si="57"/>
        <v>0</v>
      </c>
      <c r="CI447" s="15">
        <v>0</v>
      </c>
      <c r="CJ447" s="2">
        <v>0</v>
      </c>
      <c r="CU447" s="18">
        <f t="shared" si="58"/>
        <v>0</v>
      </c>
    </row>
    <row r="448" spans="1:99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79">
        <v>29013</v>
      </c>
      <c r="G448" s="50" t="s">
        <v>509</v>
      </c>
      <c r="H448" s="43"/>
      <c r="I448" s="15">
        <v>0</v>
      </c>
      <c r="J448" s="2">
        <v>0</v>
      </c>
      <c r="T448" s="16"/>
      <c r="U448" s="18">
        <f t="shared" si="52"/>
        <v>0</v>
      </c>
      <c r="V448" s="15">
        <v>0</v>
      </c>
      <c r="W448" s="2">
        <v>0</v>
      </c>
      <c r="AG448" s="16"/>
      <c r="AH448" s="18">
        <f t="shared" si="53"/>
        <v>0</v>
      </c>
      <c r="AI448" s="15">
        <v>0</v>
      </c>
      <c r="AJ448" s="2">
        <v>0</v>
      </c>
      <c r="AT448" s="16"/>
      <c r="AU448" s="18">
        <f t="shared" si="54"/>
        <v>0</v>
      </c>
      <c r="AV448" s="15">
        <v>0</v>
      </c>
      <c r="AW448" s="2">
        <v>0</v>
      </c>
      <c r="BH448" s="18">
        <f t="shared" si="55"/>
        <v>0</v>
      </c>
      <c r="BI448" s="15">
        <v>0</v>
      </c>
      <c r="BJ448" s="2">
        <v>0</v>
      </c>
      <c r="BU448" s="18">
        <f t="shared" si="56"/>
        <v>0</v>
      </c>
      <c r="BV448" s="15">
        <v>0</v>
      </c>
      <c r="BW448" s="2">
        <v>0</v>
      </c>
      <c r="CH448" s="18">
        <f t="shared" si="57"/>
        <v>0</v>
      </c>
      <c r="CI448" s="15">
        <v>0</v>
      </c>
      <c r="CJ448" s="2">
        <v>0</v>
      </c>
      <c r="CU448" s="18">
        <f t="shared" si="58"/>
        <v>0</v>
      </c>
    </row>
    <row r="449" spans="1:99" ht="13.05" customHeight="1" x14ac:dyDescent="0.2">
      <c r="A449" s="47" t="s">
        <v>465</v>
      </c>
      <c r="B449" s="47" t="s">
        <v>498</v>
      </c>
      <c r="C449" s="47" t="s">
        <v>465</v>
      </c>
      <c r="D449" s="47" t="s">
        <v>498</v>
      </c>
      <c r="E449" s="48" t="s">
        <v>33</v>
      </c>
      <c r="F449" s="79">
        <v>29012</v>
      </c>
      <c r="G449" s="50" t="s">
        <v>510</v>
      </c>
      <c r="H449" s="43"/>
      <c r="I449" s="15">
        <v>0</v>
      </c>
      <c r="J449" s="2">
        <v>0</v>
      </c>
      <c r="T449" s="16"/>
      <c r="U449" s="18">
        <f t="shared" si="52"/>
        <v>0</v>
      </c>
      <c r="V449" s="15">
        <v>0</v>
      </c>
      <c r="W449" s="2">
        <v>0</v>
      </c>
      <c r="AG449" s="16"/>
      <c r="AH449" s="18">
        <f t="shared" si="53"/>
        <v>0</v>
      </c>
      <c r="AI449" s="15">
        <v>0</v>
      </c>
      <c r="AJ449" s="2">
        <v>0</v>
      </c>
      <c r="AT449" s="16"/>
      <c r="AU449" s="18">
        <f t="shared" si="54"/>
        <v>0</v>
      </c>
      <c r="AV449" s="15">
        <v>0</v>
      </c>
      <c r="AW449" s="2">
        <v>0</v>
      </c>
      <c r="BH449" s="18">
        <f t="shared" si="55"/>
        <v>0</v>
      </c>
      <c r="BI449" s="15">
        <v>0</v>
      </c>
      <c r="BJ449" s="2">
        <v>0</v>
      </c>
      <c r="BU449" s="18">
        <f t="shared" si="56"/>
        <v>0</v>
      </c>
      <c r="BV449" s="15">
        <v>0</v>
      </c>
      <c r="BW449" s="2">
        <v>0</v>
      </c>
      <c r="CH449" s="18">
        <f t="shared" si="57"/>
        <v>0</v>
      </c>
      <c r="CI449" s="15">
        <v>0</v>
      </c>
      <c r="CJ449" s="2">
        <v>0</v>
      </c>
      <c r="CU449" s="18">
        <f t="shared" si="58"/>
        <v>0</v>
      </c>
    </row>
    <row r="450" spans="1:99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40</v>
      </c>
      <c r="F450" s="79">
        <v>260</v>
      </c>
      <c r="G450" s="50" t="s">
        <v>512</v>
      </c>
      <c r="H450" s="43"/>
      <c r="I450" s="15">
        <v>0</v>
      </c>
      <c r="J450" s="2">
        <v>0</v>
      </c>
      <c r="T450" s="16"/>
      <c r="U450" s="18">
        <f t="shared" si="52"/>
        <v>0</v>
      </c>
      <c r="V450" s="15">
        <v>0</v>
      </c>
      <c r="W450" s="2">
        <v>0</v>
      </c>
      <c r="AG450" s="16"/>
      <c r="AH450" s="18">
        <f t="shared" si="53"/>
        <v>0</v>
      </c>
      <c r="AI450" s="15">
        <v>0</v>
      </c>
      <c r="AJ450" s="2">
        <v>0</v>
      </c>
      <c r="AT450" s="16"/>
      <c r="AU450" s="18">
        <f t="shared" si="54"/>
        <v>0</v>
      </c>
      <c r="AV450" s="15">
        <v>0</v>
      </c>
      <c r="AW450" s="2">
        <v>0</v>
      </c>
      <c r="BH450" s="18">
        <f t="shared" si="55"/>
        <v>0</v>
      </c>
      <c r="BI450" s="15">
        <v>0</v>
      </c>
      <c r="BJ450" s="2">
        <v>0</v>
      </c>
      <c r="BU450" s="18">
        <f t="shared" si="56"/>
        <v>0</v>
      </c>
      <c r="BV450" s="15">
        <v>0</v>
      </c>
      <c r="BW450" s="2">
        <v>0</v>
      </c>
      <c r="CH450" s="18">
        <f t="shared" si="57"/>
        <v>0</v>
      </c>
      <c r="CI450" s="15">
        <v>0</v>
      </c>
      <c r="CJ450" s="2">
        <v>0</v>
      </c>
      <c r="CU450" s="18">
        <f t="shared" si="58"/>
        <v>0</v>
      </c>
    </row>
    <row r="451" spans="1:99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79">
        <v>307</v>
      </c>
      <c r="G451" s="50" t="s">
        <v>513</v>
      </c>
      <c r="H451" s="43"/>
      <c r="I451" s="15">
        <v>0</v>
      </c>
      <c r="J451" s="2">
        <v>0</v>
      </c>
      <c r="T451" s="16"/>
      <c r="U451" s="18">
        <f t="shared" si="52"/>
        <v>0</v>
      </c>
      <c r="V451" s="15">
        <v>0</v>
      </c>
      <c r="W451" s="2">
        <v>0</v>
      </c>
      <c r="AG451" s="16"/>
      <c r="AH451" s="18">
        <f t="shared" si="53"/>
        <v>0</v>
      </c>
      <c r="AI451" s="15">
        <v>0</v>
      </c>
      <c r="AJ451" s="2">
        <v>0</v>
      </c>
      <c r="AT451" s="16"/>
      <c r="AU451" s="18">
        <f t="shared" si="54"/>
        <v>0</v>
      </c>
      <c r="AV451" s="15">
        <v>0</v>
      </c>
      <c r="AW451" s="2">
        <v>0</v>
      </c>
      <c r="BH451" s="18">
        <f t="shared" si="55"/>
        <v>0</v>
      </c>
      <c r="BI451" s="15">
        <v>0</v>
      </c>
      <c r="BJ451" s="2">
        <v>0</v>
      </c>
      <c r="BU451" s="18">
        <f t="shared" si="56"/>
        <v>0</v>
      </c>
      <c r="BV451" s="15">
        <v>0</v>
      </c>
      <c r="BW451" s="2">
        <v>0</v>
      </c>
      <c r="CH451" s="18">
        <f t="shared" si="57"/>
        <v>0</v>
      </c>
      <c r="CI451" s="15">
        <v>0</v>
      </c>
      <c r="CJ451" s="2">
        <v>0</v>
      </c>
      <c r="CU451" s="18">
        <f t="shared" si="58"/>
        <v>0</v>
      </c>
    </row>
    <row r="452" spans="1:99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33</v>
      </c>
      <c r="F452" s="79">
        <v>265</v>
      </c>
      <c r="G452" s="50" t="s">
        <v>514</v>
      </c>
      <c r="H452" s="43"/>
      <c r="I452" s="15">
        <v>0</v>
      </c>
      <c r="J452" s="2">
        <v>0</v>
      </c>
      <c r="T452" s="16"/>
      <c r="U452" s="18">
        <f t="shared" si="52"/>
        <v>0</v>
      </c>
      <c r="V452" s="15">
        <v>0</v>
      </c>
      <c r="W452" s="2">
        <v>0</v>
      </c>
      <c r="AG452" s="16"/>
      <c r="AH452" s="18">
        <f t="shared" si="53"/>
        <v>0</v>
      </c>
      <c r="AI452" s="15">
        <v>0</v>
      </c>
      <c r="AJ452" s="2">
        <v>0</v>
      </c>
      <c r="AT452" s="16"/>
      <c r="AU452" s="18">
        <f t="shared" si="54"/>
        <v>0</v>
      </c>
      <c r="AV452" s="15">
        <v>0</v>
      </c>
      <c r="AW452" s="2">
        <v>0</v>
      </c>
      <c r="BH452" s="18">
        <f t="shared" si="55"/>
        <v>0</v>
      </c>
      <c r="BI452" s="15">
        <v>0</v>
      </c>
      <c r="BJ452" s="2">
        <v>0</v>
      </c>
      <c r="BU452" s="18">
        <f t="shared" si="56"/>
        <v>0</v>
      </c>
      <c r="BV452" s="15">
        <v>0</v>
      </c>
      <c r="BW452" s="2">
        <v>0</v>
      </c>
      <c r="CH452" s="18">
        <f t="shared" si="57"/>
        <v>0</v>
      </c>
      <c r="CI452" s="15">
        <v>0</v>
      </c>
      <c r="CJ452" s="2">
        <v>0</v>
      </c>
      <c r="CU452" s="18">
        <f t="shared" si="58"/>
        <v>0</v>
      </c>
    </row>
    <row r="453" spans="1:99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297</v>
      </c>
      <c r="F453" s="79">
        <v>258</v>
      </c>
      <c r="G453" s="50" t="s">
        <v>515</v>
      </c>
      <c r="H453" s="43"/>
      <c r="I453" s="15">
        <v>8</v>
      </c>
      <c r="J453" s="2">
        <v>0</v>
      </c>
      <c r="T453" s="16"/>
      <c r="U453" s="18">
        <f t="shared" si="52"/>
        <v>8</v>
      </c>
      <c r="V453" s="15">
        <v>0</v>
      </c>
      <c r="W453" s="2">
        <v>0</v>
      </c>
      <c r="AG453" s="16"/>
      <c r="AH453" s="18">
        <f t="shared" si="53"/>
        <v>0</v>
      </c>
      <c r="AI453" s="15">
        <v>8</v>
      </c>
      <c r="AJ453" s="2">
        <v>0</v>
      </c>
      <c r="AT453" s="16"/>
      <c r="AU453" s="18">
        <f t="shared" si="54"/>
        <v>8</v>
      </c>
      <c r="AV453" s="15">
        <v>0</v>
      </c>
      <c r="AW453" s="2">
        <v>0</v>
      </c>
      <c r="BH453" s="18">
        <f t="shared" si="55"/>
        <v>0</v>
      </c>
      <c r="BI453" s="15">
        <v>0</v>
      </c>
      <c r="BJ453" s="2">
        <v>0</v>
      </c>
      <c r="BU453" s="18">
        <f t="shared" si="56"/>
        <v>0</v>
      </c>
      <c r="BV453" s="15">
        <v>0</v>
      </c>
      <c r="BW453" s="2">
        <v>0</v>
      </c>
      <c r="CH453" s="18">
        <f t="shared" si="57"/>
        <v>0</v>
      </c>
      <c r="CI453" s="15">
        <v>0</v>
      </c>
      <c r="CJ453" s="2">
        <v>0</v>
      </c>
      <c r="CU453" s="18">
        <f t="shared" si="58"/>
        <v>0</v>
      </c>
    </row>
    <row r="454" spans="1:99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79">
        <v>259</v>
      </c>
      <c r="G454" s="50" t="s">
        <v>516</v>
      </c>
      <c r="H454" s="43"/>
      <c r="I454" s="15">
        <v>0</v>
      </c>
      <c r="J454" s="2">
        <v>0</v>
      </c>
      <c r="T454" s="16"/>
      <c r="U454" s="18">
        <f t="shared" si="52"/>
        <v>0</v>
      </c>
      <c r="V454" s="15">
        <v>0</v>
      </c>
      <c r="W454" s="2">
        <v>0</v>
      </c>
      <c r="AG454" s="16"/>
      <c r="AH454" s="18">
        <f t="shared" si="53"/>
        <v>0</v>
      </c>
      <c r="AI454" s="15">
        <v>0</v>
      </c>
      <c r="AJ454" s="2">
        <v>0</v>
      </c>
      <c r="AT454" s="16"/>
      <c r="AU454" s="18">
        <f t="shared" si="54"/>
        <v>0</v>
      </c>
      <c r="AV454" s="15">
        <v>0</v>
      </c>
      <c r="AW454" s="2">
        <v>0</v>
      </c>
      <c r="BH454" s="18">
        <f t="shared" si="55"/>
        <v>0</v>
      </c>
      <c r="BI454" s="15">
        <v>0</v>
      </c>
      <c r="BJ454" s="2">
        <v>0</v>
      </c>
      <c r="BU454" s="18">
        <f t="shared" si="56"/>
        <v>0</v>
      </c>
      <c r="BV454" s="15">
        <v>0</v>
      </c>
      <c r="BW454" s="2">
        <v>0</v>
      </c>
      <c r="CH454" s="18">
        <f t="shared" si="57"/>
        <v>0</v>
      </c>
      <c r="CI454" s="15">
        <v>0</v>
      </c>
      <c r="CJ454" s="2">
        <v>0</v>
      </c>
      <c r="CU454" s="18">
        <f t="shared" si="58"/>
        <v>0</v>
      </c>
    </row>
    <row r="455" spans="1:99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79">
        <v>30205</v>
      </c>
      <c r="G455" s="50" t="s">
        <v>517</v>
      </c>
      <c r="H455" s="43"/>
      <c r="I455" s="15">
        <v>0</v>
      </c>
      <c r="J455" s="2">
        <v>0</v>
      </c>
      <c r="T455" s="16"/>
      <c r="U455" s="18">
        <f t="shared" si="52"/>
        <v>0</v>
      </c>
      <c r="V455" s="15">
        <v>0</v>
      </c>
      <c r="W455" s="2">
        <v>0</v>
      </c>
      <c r="AG455" s="16"/>
      <c r="AH455" s="18">
        <f t="shared" si="53"/>
        <v>0</v>
      </c>
      <c r="AI455" s="15">
        <v>0</v>
      </c>
      <c r="AJ455" s="2">
        <v>0</v>
      </c>
      <c r="AT455" s="16"/>
      <c r="AU455" s="18">
        <f t="shared" si="54"/>
        <v>0</v>
      </c>
      <c r="AV455" s="15">
        <v>0</v>
      </c>
      <c r="AW455" s="2">
        <v>0</v>
      </c>
      <c r="BH455" s="18">
        <f t="shared" si="55"/>
        <v>0</v>
      </c>
      <c r="BI455" s="15">
        <v>0</v>
      </c>
      <c r="BJ455" s="2">
        <v>0</v>
      </c>
      <c r="BU455" s="18">
        <f t="shared" si="56"/>
        <v>0</v>
      </c>
      <c r="BV455" s="15">
        <v>0</v>
      </c>
      <c r="BW455" s="2">
        <v>0</v>
      </c>
      <c r="CH455" s="18">
        <f t="shared" si="57"/>
        <v>0</v>
      </c>
      <c r="CI455" s="15">
        <v>0</v>
      </c>
      <c r="CJ455" s="2">
        <v>0</v>
      </c>
      <c r="CU455" s="18">
        <f t="shared" si="58"/>
        <v>0</v>
      </c>
    </row>
    <row r="456" spans="1:99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33</v>
      </c>
      <c r="F456" s="79">
        <v>263</v>
      </c>
      <c r="G456" s="50" t="s">
        <v>518</v>
      </c>
      <c r="H456" s="43"/>
      <c r="I456" s="15">
        <v>0</v>
      </c>
      <c r="J456" s="2">
        <v>0</v>
      </c>
      <c r="T456" s="16"/>
      <c r="U456" s="18">
        <f t="shared" ref="U456:U486" si="59">SUM(I456:T456)</f>
        <v>0</v>
      </c>
      <c r="V456" s="15">
        <v>0</v>
      </c>
      <c r="W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T456" s="16"/>
      <c r="AU456" s="18">
        <f t="shared" ref="AU456:AU486" si="61">SUM(AI456:AT456)</f>
        <v>0</v>
      </c>
      <c r="AV456" s="15">
        <v>0</v>
      </c>
      <c r="AW456" s="2">
        <v>0</v>
      </c>
      <c r="BH456" s="18">
        <f t="shared" ref="BH456:BH486" si="62">SUM(AV456:BG456)</f>
        <v>0</v>
      </c>
      <c r="BI456" s="15">
        <v>0</v>
      </c>
      <c r="BJ456" s="2">
        <v>0</v>
      </c>
      <c r="BU456" s="18">
        <f t="shared" ref="BU456:BU486" si="63">SUM(BI456:BT456)</f>
        <v>0</v>
      </c>
      <c r="BV456" s="15">
        <v>0</v>
      </c>
      <c r="BW456" s="2">
        <v>0</v>
      </c>
      <c r="CH456" s="18">
        <f t="shared" ref="CH456:CH486" si="64">SUM(BV456:CG456)</f>
        <v>0</v>
      </c>
      <c r="CI456" s="15">
        <v>0</v>
      </c>
      <c r="CJ456" s="2">
        <v>0</v>
      </c>
      <c r="CU456" s="18">
        <f t="shared" ref="CU456:CU486" si="65">SUM(CI456:CT456)</f>
        <v>0</v>
      </c>
    </row>
    <row r="457" spans="1:99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59</v>
      </c>
      <c r="F457" s="79">
        <v>264</v>
      </c>
      <c r="G457" s="50" t="s">
        <v>519</v>
      </c>
      <c r="H457" s="43"/>
      <c r="I457" s="15">
        <v>0</v>
      </c>
      <c r="J457" s="2">
        <v>0</v>
      </c>
      <c r="T457" s="16"/>
      <c r="U457" s="18">
        <f t="shared" si="59"/>
        <v>0</v>
      </c>
      <c r="V457" s="15">
        <v>0</v>
      </c>
      <c r="W457" s="2">
        <v>0</v>
      </c>
      <c r="AG457" s="16"/>
      <c r="AH457" s="18">
        <f t="shared" si="60"/>
        <v>0</v>
      </c>
      <c r="AI457" s="15">
        <v>0</v>
      </c>
      <c r="AJ457" s="2">
        <v>0</v>
      </c>
      <c r="AT457" s="16"/>
      <c r="AU457" s="18">
        <f t="shared" si="61"/>
        <v>0</v>
      </c>
      <c r="AV457" s="15">
        <v>0</v>
      </c>
      <c r="AW457" s="2">
        <v>0</v>
      </c>
      <c r="BH457" s="18">
        <f t="shared" si="62"/>
        <v>0</v>
      </c>
      <c r="BI457" s="15">
        <v>0</v>
      </c>
      <c r="BJ457" s="2">
        <v>0</v>
      </c>
      <c r="BU457" s="18">
        <f t="shared" si="63"/>
        <v>0</v>
      </c>
      <c r="BV457" s="15">
        <v>0</v>
      </c>
      <c r="BW457" s="2">
        <v>0</v>
      </c>
      <c r="CH457" s="18">
        <f t="shared" si="64"/>
        <v>0</v>
      </c>
      <c r="CI457" s="15">
        <v>0</v>
      </c>
      <c r="CJ457" s="2">
        <v>0</v>
      </c>
      <c r="CU457" s="18">
        <f t="shared" si="65"/>
        <v>0</v>
      </c>
    </row>
    <row r="458" spans="1:99" ht="13.05" customHeight="1" x14ac:dyDescent="0.2">
      <c r="A458" s="47" t="s">
        <v>465</v>
      </c>
      <c r="B458" s="47" t="s">
        <v>511</v>
      </c>
      <c r="C458" s="47" t="s">
        <v>465</v>
      </c>
      <c r="D458" s="47" t="s">
        <v>511</v>
      </c>
      <c r="E458" s="48" t="s">
        <v>33</v>
      </c>
      <c r="F458" s="79">
        <v>30509</v>
      </c>
      <c r="G458" s="50" t="s">
        <v>520</v>
      </c>
      <c r="H458" s="43"/>
      <c r="I458" s="15">
        <v>0</v>
      </c>
      <c r="J458" s="2">
        <v>0</v>
      </c>
      <c r="T458" s="16"/>
      <c r="U458" s="18">
        <f t="shared" si="59"/>
        <v>0</v>
      </c>
      <c r="V458" s="15">
        <v>0</v>
      </c>
      <c r="W458" s="2">
        <v>0</v>
      </c>
      <c r="AG458" s="16"/>
      <c r="AH458" s="18">
        <f t="shared" si="60"/>
        <v>0</v>
      </c>
      <c r="AI458" s="15">
        <v>0</v>
      </c>
      <c r="AJ458" s="2">
        <v>0</v>
      </c>
      <c r="AT458" s="16"/>
      <c r="AU458" s="18">
        <f t="shared" si="61"/>
        <v>0</v>
      </c>
      <c r="AV458" s="15">
        <v>0</v>
      </c>
      <c r="AW458" s="2">
        <v>0</v>
      </c>
      <c r="BH458" s="18">
        <f t="shared" si="62"/>
        <v>0</v>
      </c>
      <c r="BI458" s="15">
        <v>0</v>
      </c>
      <c r="BJ458" s="2">
        <v>0</v>
      </c>
      <c r="BU458" s="18">
        <f t="shared" si="63"/>
        <v>0</v>
      </c>
      <c r="BV458" s="15">
        <v>0</v>
      </c>
      <c r="BW458" s="2">
        <v>0</v>
      </c>
      <c r="CH458" s="18">
        <f t="shared" si="64"/>
        <v>0</v>
      </c>
      <c r="CI458" s="15">
        <v>0</v>
      </c>
      <c r="CJ458" s="2">
        <v>0</v>
      </c>
      <c r="CU458" s="18">
        <f t="shared" si="65"/>
        <v>0</v>
      </c>
    </row>
    <row r="459" spans="1:99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59</v>
      </c>
      <c r="F459" s="79">
        <v>251</v>
      </c>
      <c r="G459" s="50" t="s">
        <v>522</v>
      </c>
      <c r="H459" s="43"/>
      <c r="I459" s="15">
        <v>0</v>
      </c>
      <c r="J459" s="2">
        <v>0</v>
      </c>
      <c r="T459" s="16"/>
      <c r="U459" s="18">
        <f t="shared" si="59"/>
        <v>0</v>
      </c>
      <c r="V459" s="15">
        <v>0</v>
      </c>
      <c r="W459" s="2">
        <v>0</v>
      </c>
      <c r="AG459" s="16"/>
      <c r="AH459" s="18">
        <f t="shared" si="60"/>
        <v>0</v>
      </c>
      <c r="AI459" s="15">
        <v>0</v>
      </c>
      <c r="AJ459" s="2">
        <v>0</v>
      </c>
      <c r="AT459" s="16"/>
      <c r="AU459" s="18">
        <f t="shared" si="61"/>
        <v>0</v>
      </c>
      <c r="AV459" s="15">
        <v>0</v>
      </c>
      <c r="AW459" s="2">
        <v>0</v>
      </c>
      <c r="BH459" s="18">
        <f t="shared" si="62"/>
        <v>0</v>
      </c>
      <c r="BI459" s="15">
        <v>0</v>
      </c>
      <c r="BJ459" s="2">
        <v>0</v>
      </c>
      <c r="BU459" s="18">
        <f t="shared" si="63"/>
        <v>0</v>
      </c>
      <c r="BV459" s="15">
        <v>0</v>
      </c>
      <c r="BW459" s="2">
        <v>0</v>
      </c>
      <c r="CH459" s="18">
        <f t="shared" si="64"/>
        <v>0</v>
      </c>
      <c r="CI459" s="15">
        <v>0</v>
      </c>
      <c r="CJ459" s="2">
        <v>0</v>
      </c>
      <c r="CU459" s="18">
        <f t="shared" si="65"/>
        <v>0</v>
      </c>
    </row>
    <row r="460" spans="1:99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79">
        <v>252</v>
      </c>
      <c r="G460" s="50" t="s">
        <v>523</v>
      </c>
      <c r="H460" s="43"/>
      <c r="I460" s="15">
        <v>0</v>
      </c>
      <c r="J460" s="2">
        <v>0</v>
      </c>
      <c r="T460" s="16"/>
      <c r="U460" s="18">
        <f t="shared" si="59"/>
        <v>0</v>
      </c>
      <c r="V460" s="15">
        <v>0</v>
      </c>
      <c r="W460" s="2">
        <v>0</v>
      </c>
      <c r="AG460" s="16"/>
      <c r="AH460" s="18">
        <f t="shared" si="60"/>
        <v>0</v>
      </c>
      <c r="AI460" s="15">
        <v>0</v>
      </c>
      <c r="AJ460" s="2">
        <v>0</v>
      </c>
      <c r="AT460" s="16"/>
      <c r="AU460" s="18">
        <f t="shared" si="61"/>
        <v>0</v>
      </c>
      <c r="AV460" s="15">
        <v>0</v>
      </c>
      <c r="AW460" s="2">
        <v>0</v>
      </c>
      <c r="BH460" s="18">
        <f t="shared" si="62"/>
        <v>0</v>
      </c>
      <c r="BI460" s="15">
        <v>0</v>
      </c>
      <c r="BJ460" s="2">
        <v>0</v>
      </c>
      <c r="BU460" s="18">
        <f t="shared" si="63"/>
        <v>0</v>
      </c>
      <c r="BV460" s="15">
        <v>0</v>
      </c>
      <c r="BW460" s="2">
        <v>0</v>
      </c>
      <c r="CH460" s="18">
        <f t="shared" si="64"/>
        <v>0</v>
      </c>
      <c r="CI460" s="15">
        <v>0</v>
      </c>
      <c r="CJ460" s="2">
        <v>0</v>
      </c>
      <c r="CU460" s="18">
        <f t="shared" si="65"/>
        <v>0</v>
      </c>
    </row>
    <row r="461" spans="1:99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79">
        <v>253</v>
      </c>
      <c r="G461" s="50" t="s">
        <v>524</v>
      </c>
      <c r="H461" s="43"/>
      <c r="I461" s="15">
        <v>0</v>
      </c>
      <c r="J461" s="2">
        <v>0</v>
      </c>
      <c r="T461" s="16"/>
      <c r="U461" s="18">
        <f t="shared" si="59"/>
        <v>0</v>
      </c>
      <c r="V461" s="15">
        <v>0</v>
      </c>
      <c r="W461" s="2">
        <v>0</v>
      </c>
      <c r="AG461" s="16"/>
      <c r="AH461" s="18">
        <f t="shared" si="60"/>
        <v>0</v>
      </c>
      <c r="AI461" s="15">
        <v>0</v>
      </c>
      <c r="AJ461" s="2">
        <v>0</v>
      </c>
      <c r="AT461" s="16"/>
      <c r="AU461" s="18">
        <f t="shared" si="61"/>
        <v>0</v>
      </c>
      <c r="AV461" s="15">
        <v>0</v>
      </c>
      <c r="AW461" s="2">
        <v>0</v>
      </c>
      <c r="BH461" s="18">
        <f t="shared" si="62"/>
        <v>0</v>
      </c>
      <c r="BI461" s="15">
        <v>0</v>
      </c>
      <c r="BJ461" s="2">
        <v>0</v>
      </c>
      <c r="BU461" s="18">
        <f t="shared" si="63"/>
        <v>0</v>
      </c>
      <c r="BV461" s="15">
        <v>0</v>
      </c>
      <c r="BW461" s="2">
        <v>0</v>
      </c>
      <c r="CH461" s="18">
        <f t="shared" si="64"/>
        <v>0</v>
      </c>
      <c r="CI461" s="15">
        <v>0</v>
      </c>
      <c r="CJ461" s="2">
        <v>0</v>
      </c>
      <c r="CU461" s="18">
        <f t="shared" si="65"/>
        <v>0</v>
      </c>
    </row>
    <row r="462" spans="1:99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79">
        <v>254</v>
      </c>
      <c r="G462" s="50" t="s">
        <v>525</v>
      </c>
      <c r="H462" s="43"/>
      <c r="I462" s="15">
        <v>0</v>
      </c>
      <c r="J462" s="2">
        <v>0</v>
      </c>
      <c r="T462" s="16"/>
      <c r="U462" s="18">
        <f t="shared" si="59"/>
        <v>0</v>
      </c>
      <c r="V462" s="15">
        <v>0</v>
      </c>
      <c r="W462" s="2">
        <v>0</v>
      </c>
      <c r="AG462" s="16"/>
      <c r="AH462" s="18">
        <f t="shared" si="60"/>
        <v>0</v>
      </c>
      <c r="AI462" s="15">
        <v>0</v>
      </c>
      <c r="AJ462" s="2">
        <v>0</v>
      </c>
      <c r="AT462" s="16"/>
      <c r="AU462" s="18">
        <f t="shared" si="61"/>
        <v>0</v>
      </c>
      <c r="AV462" s="15">
        <v>0</v>
      </c>
      <c r="AW462" s="2">
        <v>0</v>
      </c>
      <c r="BH462" s="18">
        <f t="shared" si="62"/>
        <v>0</v>
      </c>
      <c r="BI462" s="15">
        <v>0</v>
      </c>
      <c r="BJ462" s="2">
        <v>0</v>
      </c>
      <c r="BU462" s="18">
        <f t="shared" si="63"/>
        <v>0</v>
      </c>
      <c r="BV462" s="15">
        <v>0</v>
      </c>
      <c r="BW462" s="2">
        <v>0</v>
      </c>
      <c r="CH462" s="18">
        <f t="shared" si="64"/>
        <v>0</v>
      </c>
      <c r="CI462" s="15">
        <v>0</v>
      </c>
      <c r="CJ462" s="2">
        <v>0</v>
      </c>
      <c r="CU462" s="18">
        <f t="shared" si="65"/>
        <v>0</v>
      </c>
    </row>
    <row r="463" spans="1:99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79">
        <v>255</v>
      </c>
      <c r="G463" s="50" t="s">
        <v>526</v>
      </c>
      <c r="H463" s="43"/>
      <c r="I463" s="15">
        <v>0</v>
      </c>
      <c r="J463" s="2">
        <v>0</v>
      </c>
      <c r="T463" s="16"/>
      <c r="U463" s="18">
        <f t="shared" si="59"/>
        <v>0</v>
      </c>
      <c r="V463" s="15">
        <v>0</v>
      </c>
      <c r="W463" s="2">
        <v>0</v>
      </c>
      <c r="AG463" s="16"/>
      <c r="AH463" s="18">
        <f t="shared" si="60"/>
        <v>0</v>
      </c>
      <c r="AI463" s="15">
        <v>0</v>
      </c>
      <c r="AJ463" s="2">
        <v>0</v>
      </c>
      <c r="AT463" s="16"/>
      <c r="AU463" s="18">
        <f t="shared" si="61"/>
        <v>0</v>
      </c>
      <c r="AV463" s="15">
        <v>0</v>
      </c>
      <c r="AW463" s="2">
        <v>0</v>
      </c>
      <c r="BH463" s="18">
        <f t="shared" si="62"/>
        <v>0</v>
      </c>
      <c r="BI463" s="15">
        <v>0</v>
      </c>
      <c r="BJ463" s="2">
        <v>0</v>
      </c>
      <c r="BU463" s="18">
        <f t="shared" si="63"/>
        <v>0</v>
      </c>
      <c r="BV463" s="15">
        <v>0</v>
      </c>
      <c r="BW463" s="2">
        <v>0</v>
      </c>
      <c r="CH463" s="18">
        <f t="shared" si="64"/>
        <v>0</v>
      </c>
      <c r="CI463" s="15">
        <v>0</v>
      </c>
      <c r="CJ463" s="2">
        <v>0</v>
      </c>
      <c r="CU463" s="18">
        <f t="shared" si="65"/>
        <v>0</v>
      </c>
    </row>
    <row r="464" spans="1:99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79">
        <v>256</v>
      </c>
      <c r="G464" s="50" t="s">
        <v>527</v>
      </c>
      <c r="H464" s="43"/>
      <c r="I464" s="15">
        <v>0</v>
      </c>
      <c r="J464" s="2">
        <v>0</v>
      </c>
      <c r="T464" s="16"/>
      <c r="U464" s="18">
        <f t="shared" si="59"/>
        <v>0</v>
      </c>
      <c r="V464" s="15">
        <v>0</v>
      </c>
      <c r="W464" s="2">
        <v>0</v>
      </c>
      <c r="AG464" s="16"/>
      <c r="AH464" s="18">
        <f t="shared" si="60"/>
        <v>0</v>
      </c>
      <c r="AI464" s="15">
        <v>0</v>
      </c>
      <c r="AJ464" s="2">
        <v>0</v>
      </c>
      <c r="AT464" s="16"/>
      <c r="AU464" s="18">
        <f t="shared" si="61"/>
        <v>0</v>
      </c>
      <c r="AV464" s="15">
        <v>0</v>
      </c>
      <c r="AW464" s="2">
        <v>0</v>
      </c>
      <c r="BH464" s="18">
        <f t="shared" si="62"/>
        <v>0</v>
      </c>
      <c r="BI464" s="15">
        <v>0</v>
      </c>
      <c r="BJ464" s="2">
        <v>0</v>
      </c>
      <c r="BU464" s="18">
        <f t="shared" si="63"/>
        <v>0</v>
      </c>
      <c r="BV464" s="15">
        <v>0</v>
      </c>
      <c r="BW464" s="2">
        <v>0</v>
      </c>
      <c r="CH464" s="18">
        <f t="shared" si="64"/>
        <v>0</v>
      </c>
      <c r="CI464" s="15">
        <v>0</v>
      </c>
      <c r="CJ464" s="2">
        <v>0</v>
      </c>
      <c r="CU464" s="18">
        <f t="shared" si="65"/>
        <v>0</v>
      </c>
    </row>
    <row r="465" spans="1:99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79">
        <v>257</v>
      </c>
      <c r="G465" s="50" t="s">
        <v>528</v>
      </c>
      <c r="H465" s="43"/>
      <c r="I465" s="15">
        <v>0</v>
      </c>
      <c r="J465" s="2">
        <v>0</v>
      </c>
      <c r="T465" s="16"/>
      <c r="U465" s="18">
        <f t="shared" si="59"/>
        <v>0</v>
      </c>
      <c r="V465" s="15">
        <v>0</v>
      </c>
      <c r="W465" s="2">
        <v>0</v>
      </c>
      <c r="AG465" s="16"/>
      <c r="AH465" s="18">
        <f t="shared" si="60"/>
        <v>0</v>
      </c>
      <c r="AI465" s="15">
        <v>0</v>
      </c>
      <c r="AJ465" s="2">
        <v>0</v>
      </c>
      <c r="AT465" s="16"/>
      <c r="AU465" s="18">
        <f t="shared" si="61"/>
        <v>0</v>
      </c>
      <c r="AV465" s="15">
        <v>0</v>
      </c>
      <c r="AW465" s="2">
        <v>0</v>
      </c>
      <c r="BH465" s="18">
        <f t="shared" si="62"/>
        <v>0</v>
      </c>
      <c r="BI465" s="15">
        <v>0</v>
      </c>
      <c r="BJ465" s="2">
        <v>0</v>
      </c>
      <c r="BU465" s="18">
        <f t="shared" si="63"/>
        <v>0</v>
      </c>
      <c r="BV465" s="15">
        <v>0</v>
      </c>
      <c r="BW465" s="2">
        <v>0</v>
      </c>
      <c r="CH465" s="18">
        <f t="shared" si="64"/>
        <v>0</v>
      </c>
      <c r="CI465" s="15">
        <v>0</v>
      </c>
      <c r="CJ465" s="2">
        <v>0</v>
      </c>
      <c r="CU465" s="18">
        <f t="shared" si="65"/>
        <v>0</v>
      </c>
    </row>
    <row r="466" spans="1:99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79">
        <v>11691</v>
      </c>
      <c r="G466" s="50" t="s">
        <v>529</v>
      </c>
      <c r="H466" s="43"/>
      <c r="I466" s="15">
        <v>0</v>
      </c>
      <c r="J466" s="2">
        <v>0</v>
      </c>
      <c r="T466" s="16"/>
      <c r="U466" s="18">
        <f t="shared" si="59"/>
        <v>0</v>
      </c>
      <c r="V466" s="15">
        <v>0</v>
      </c>
      <c r="W466" s="2">
        <v>0</v>
      </c>
      <c r="AG466" s="16"/>
      <c r="AH466" s="18">
        <f t="shared" si="60"/>
        <v>0</v>
      </c>
      <c r="AI466" s="15">
        <v>0</v>
      </c>
      <c r="AJ466" s="2">
        <v>0</v>
      </c>
      <c r="AT466" s="16"/>
      <c r="AU466" s="18">
        <f t="shared" si="61"/>
        <v>0</v>
      </c>
      <c r="AV466" s="15">
        <v>0</v>
      </c>
      <c r="AW466" s="2">
        <v>0</v>
      </c>
      <c r="BH466" s="18">
        <f t="shared" si="62"/>
        <v>0</v>
      </c>
      <c r="BI466" s="15">
        <v>0</v>
      </c>
      <c r="BJ466" s="2">
        <v>0</v>
      </c>
      <c r="BU466" s="18">
        <f t="shared" si="63"/>
        <v>0</v>
      </c>
      <c r="BV466" s="15">
        <v>0</v>
      </c>
      <c r="BW466" s="2">
        <v>0</v>
      </c>
      <c r="CH466" s="18">
        <f t="shared" si="64"/>
        <v>0</v>
      </c>
      <c r="CI466" s="15">
        <v>0</v>
      </c>
      <c r="CJ466" s="2">
        <v>0</v>
      </c>
      <c r="CU466" s="18">
        <f t="shared" si="65"/>
        <v>0</v>
      </c>
    </row>
    <row r="467" spans="1:99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79">
        <v>6826</v>
      </c>
      <c r="G467" s="50" t="s">
        <v>530</v>
      </c>
      <c r="H467" s="43"/>
      <c r="I467" s="15">
        <v>0</v>
      </c>
      <c r="J467" s="2">
        <v>0</v>
      </c>
      <c r="T467" s="16"/>
      <c r="U467" s="18">
        <f t="shared" si="59"/>
        <v>0</v>
      </c>
      <c r="V467" s="15">
        <v>0</v>
      </c>
      <c r="W467" s="2">
        <v>0</v>
      </c>
      <c r="AG467" s="16"/>
      <c r="AH467" s="18">
        <f t="shared" si="60"/>
        <v>0</v>
      </c>
      <c r="AI467" s="15">
        <v>0</v>
      </c>
      <c r="AJ467" s="2">
        <v>0</v>
      </c>
      <c r="AT467" s="16"/>
      <c r="AU467" s="18">
        <f t="shared" si="61"/>
        <v>0</v>
      </c>
      <c r="AV467" s="15">
        <v>0</v>
      </c>
      <c r="AW467" s="2">
        <v>0</v>
      </c>
      <c r="BH467" s="18">
        <f t="shared" si="62"/>
        <v>0</v>
      </c>
      <c r="BI467" s="15">
        <v>0</v>
      </c>
      <c r="BJ467" s="2">
        <v>0</v>
      </c>
      <c r="BU467" s="18">
        <f t="shared" si="63"/>
        <v>0</v>
      </c>
      <c r="BV467" s="15">
        <v>0</v>
      </c>
      <c r="BW467" s="2">
        <v>0</v>
      </c>
      <c r="CH467" s="18">
        <f t="shared" si="64"/>
        <v>0</v>
      </c>
      <c r="CI467" s="15">
        <v>0</v>
      </c>
      <c r="CJ467" s="2">
        <v>0</v>
      </c>
      <c r="CU467" s="18">
        <f t="shared" si="65"/>
        <v>0</v>
      </c>
    </row>
    <row r="468" spans="1:99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79">
        <v>7014</v>
      </c>
      <c r="G468" s="50" t="s">
        <v>531</v>
      </c>
      <c r="H468" s="43"/>
      <c r="I468" s="15">
        <v>0</v>
      </c>
      <c r="J468" s="2">
        <v>0</v>
      </c>
      <c r="T468" s="16"/>
      <c r="U468" s="18">
        <f t="shared" si="59"/>
        <v>0</v>
      </c>
      <c r="V468" s="15">
        <v>0</v>
      </c>
      <c r="W468" s="2">
        <v>0</v>
      </c>
      <c r="AG468" s="16"/>
      <c r="AH468" s="18">
        <f t="shared" si="60"/>
        <v>0</v>
      </c>
      <c r="AI468" s="15">
        <v>0</v>
      </c>
      <c r="AJ468" s="2">
        <v>0</v>
      </c>
      <c r="AT468" s="16"/>
      <c r="AU468" s="18">
        <f t="shared" si="61"/>
        <v>0</v>
      </c>
      <c r="AV468" s="15">
        <v>0</v>
      </c>
      <c r="AW468" s="2">
        <v>0</v>
      </c>
      <c r="BH468" s="18">
        <f t="shared" si="62"/>
        <v>0</v>
      </c>
      <c r="BI468" s="15">
        <v>0</v>
      </c>
      <c r="BJ468" s="2">
        <v>0</v>
      </c>
      <c r="BU468" s="18">
        <f t="shared" si="63"/>
        <v>0</v>
      </c>
      <c r="BV468" s="15">
        <v>0</v>
      </c>
      <c r="BW468" s="2">
        <v>0</v>
      </c>
      <c r="CH468" s="18">
        <f t="shared" si="64"/>
        <v>0</v>
      </c>
      <c r="CI468" s="15">
        <v>0</v>
      </c>
      <c r="CJ468" s="2">
        <v>0</v>
      </c>
      <c r="CU468" s="18">
        <f t="shared" si="65"/>
        <v>0</v>
      </c>
    </row>
    <row r="469" spans="1:99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79">
        <v>24414</v>
      </c>
      <c r="G469" s="50" t="s">
        <v>532</v>
      </c>
      <c r="H469" s="43"/>
      <c r="I469" s="15">
        <v>0</v>
      </c>
      <c r="J469" s="2">
        <v>0</v>
      </c>
      <c r="T469" s="16"/>
      <c r="U469" s="18">
        <f t="shared" si="59"/>
        <v>0</v>
      </c>
      <c r="V469" s="15">
        <v>0</v>
      </c>
      <c r="W469" s="2">
        <v>0</v>
      </c>
      <c r="AG469" s="16"/>
      <c r="AH469" s="18">
        <f t="shared" si="60"/>
        <v>0</v>
      </c>
      <c r="AI469" s="15">
        <v>0</v>
      </c>
      <c r="AJ469" s="2">
        <v>0</v>
      </c>
      <c r="AT469" s="16"/>
      <c r="AU469" s="18">
        <f t="shared" si="61"/>
        <v>0</v>
      </c>
      <c r="AV469" s="15">
        <v>0</v>
      </c>
      <c r="AW469" s="2">
        <v>0</v>
      </c>
      <c r="BH469" s="18">
        <f t="shared" si="62"/>
        <v>0</v>
      </c>
      <c r="BI469" s="15">
        <v>0</v>
      </c>
      <c r="BJ469" s="2">
        <v>0</v>
      </c>
      <c r="BU469" s="18">
        <f t="shared" si="63"/>
        <v>0</v>
      </c>
      <c r="BV469" s="15">
        <v>0</v>
      </c>
      <c r="BW469" s="2">
        <v>0</v>
      </c>
      <c r="CH469" s="18">
        <f t="shared" si="64"/>
        <v>0</v>
      </c>
      <c r="CI469" s="15">
        <v>0</v>
      </c>
      <c r="CJ469" s="2">
        <v>0</v>
      </c>
      <c r="CU469" s="18">
        <f t="shared" si="65"/>
        <v>0</v>
      </c>
    </row>
    <row r="470" spans="1:99" ht="13.05" customHeight="1" x14ac:dyDescent="0.2">
      <c r="A470" s="47" t="s">
        <v>465</v>
      </c>
      <c r="B470" s="47" t="s">
        <v>521</v>
      </c>
      <c r="C470" s="47" t="s">
        <v>465</v>
      </c>
      <c r="D470" s="47" t="s">
        <v>521</v>
      </c>
      <c r="E470" s="48" t="s">
        <v>33</v>
      </c>
      <c r="F470" s="79">
        <v>30202</v>
      </c>
      <c r="G470" s="50" t="s">
        <v>533</v>
      </c>
      <c r="H470" s="43"/>
      <c r="I470" s="15">
        <v>0</v>
      </c>
      <c r="J470" s="2">
        <v>0</v>
      </c>
      <c r="T470" s="16"/>
      <c r="U470" s="18">
        <f t="shared" si="59"/>
        <v>0</v>
      </c>
      <c r="V470" s="15">
        <v>0</v>
      </c>
      <c r="W470" s="2">
        <v>0</v>
      </c>
      <c r="AG470" s="16"/>
      <c r="AH470" s="18">
        <f t="shared" si="60"/>
        <v>0</v>
      </c>
      <c r="AI470" s="15">
        <v>0</v>
      </c>
      <c r="AJ470" s="2">
        <v>0</v>
      </c>
      <c r="AT470" s="16"/>
      <c r="AU470" s="18">
        <f t="shared" si="61"/>
        <v>0</v>
      </c>
      <c r="AV470" s="15">
        <v>0</v>
      </c>
      <c r="AW470" s="2">
        <v>0</v>
      </c>
      <c r="BH470" s="18">
        <f t="shared" si="62"/>
        <v>0</v>
      </c>
      <c r="BI470" s="15">
        <v>0</v>
      </c>
      <c r="BJ470" s="2">
        <v>0</v>
      </c>
      <c r="BU470" s="18">
        <f t="shared" si="63"/>
        <v>0</v>
      </c>
      <c r="BV470" s="15">
        <v>0</v>
      </c>
      <c r="BW470" s="2">
        <v>0</v>
      </c>
      <c r="CH470" s="18">
        <f t="shared" si="64"/>
        <v>0</v>
      </c>
      <c r="CI470" s="15">
        <v>0</v>
      </c>
      <c r="CJ470" s="2">
        <v>0</v>
      </c>
      <c r="CU470" s="18">
        <f t="shared" si="65"/>
        <v>0</v>
      </c>
    </row>
    <row r="471" spans="1:99" ht="13.05" customHeight="1" x14ac:dyDescent="0.2">
      <c r="A471" s="47" t="s">
        <v>22</v>
      </c>
      <c r="B471" s="47" t="s">
        <v>23</v>
      </c>
      <c r="C471" s="47" t="s">
        <v>559</v>
      </c>
      <c r="D471" s="47" t="s">
        <v>559</v>
      </c>
      <c r="E471" s="48" t="s">
        <v>552</v>
      </c>
      <c r="F471" s="79">
        <v>10843</v>
      </c>
      <c r="G471" s="50" t="s">
        <v>536</v>
      </c>
      <c r="H471" s="43"/>
      <c r="I471" s="15">
        <v>0</v>
      </c>
      <c r="J471" s="2">
        <v>0</v>
      </c>
      <c r="T471" s="16"/>
      <c r="U471" s="18">
        <f t="shared" si="59"/>
        <v>0</v>
      </c>
      <c r="V471" s="15">
        <v>0</v>
      </c>
      <c r="W471" s="2">
        <v>0</v>
      </c>
      <c r="AG471" s="16"/>
      <c r="AH471" s="18">
        <f t="shared" si="60"/>
        <v>0</v>
      </c>
      <c r="AI471" s="15">
        <v>0</v>
      </c>
      <c r="AJ471" s="2">
        <v>0</v>
      </c>
      <c r="AT471" s="16"/>
      <c r="AU471" s="18">
        <f t="shared" si="61"/>
        <v>0</v>
      </c>
      <c r="AV471" s="15">
        <v>0</v>
      </c>
      <c r="AW471" s="2">
        <v>0</v>
      </c>
      <c r="BH471" s="18">
        <f t="shared" si="62"/>
        <v>0</v>
      </c>
      <c r="BI471" s="15">
        <v>0</v>
      </c>
      <c r="BJ471" s="2">
        <v>0</v>
      </c>
      <c r="BU471" s="18">
        <f t="shared" si="63"/>
        <v>0</v>
      </c>
      <c r="BV471" s="15">
        <v>0</v>
      </c>
      <c r="BW471" s="2">
        <v>0</v>
      </c>
      <c r="CH471" s="18">
        <f t="shared" si="64"/>
        <v>0</v>
      </c>
      <c r="CI471" s="15">
        <v>0</v>
      </c>
      <c r="CJ471" s="2">
        <v>0</v>
      </c>
      <c r="CU471" s="18">
        <f t="shared" si="65"/>
        <v>0</v>
      </c>
    </row>
    <row r="472" spans="1:99" ht="13.05" customHeight="1" x14ac:dyDescent="0.2">
      <c r="A472" s="47" t="s">
        <v>6</v>
      </c>
      <c r="B472" s="47" t="s">
        <v>48</v>
      </c>
      <c r="C472" s="47" t="s">
        <v>559</v>
      </c>
      <c r="D472" s="47" t="s">
        <v>559</v>
      </c>
      <c r="E472" s="48" t="s">
        <v>552</v>
      </c>
      <c r="F472" s="79">
        <v>11386</v>
      </c>
      <c r="G472" s="50" t="s">
        <v>537</v>
      </c>
      <c r="H472" s="43"/>
      <c r="I472" s="15">
        <v>0</v>
      </c>
      <c r="J472" s="2">
        <v>0</v>
      </c>
      <c r="T472" s="16"/>
      <c r="U472" s="18">
        <f t="shared" si="59"/>
        <v>0</v>
      </c>
      <c r="V472" s="15">
        <v>0</v>
      </c>
      <c r="W472" s="2">
        <v>0</v>
      </c>
      <c r="AG472" s="16"/>
      <c r="AH472" s="18">
        <f t="shared" si="60"/>
        <v>0</v>
      </c>
      <c r="AI472" s="15">
        <v>0</v>
      </c>
      <c r="AJ472" s="2">
        <v>0</v>
      </c>
      <c r="AT472" s="16"/>
      <c r="AU472" s="18">
        <f t="shared" si="61"/>
        <v>0</v>
      </c>
      <c r="AV472" s="15">
        <v>0</v>
      </c>
      <c r="AW472" s="2">
        <v>0</v>
      </c>
      <c r="BH472" s="18">
        <f t="shared" si="62"/>
        <v>0</v>
      </c>
      <c r="BI472" s="15">
        <v>0</v>
      </c>
      <c r="BJ472" s="2">
        <v>0</v>
      </c>
      <c r="BU472" s="18">
        <f t="shared" si="63"/>
        <v>0</v>
      </c>
      <c r="BV472" s="15">
        <v>0</v>
      </c>
      <c r="BW472" s="2">
        <v>0</v>
      </c>
      <c r="CH472" s="18">
        <f t="shared" si="64"/>
        <v>0</v>
      </c>
      <c r="CI472" s="15">
        <v>0</v>
      </c>
      <c r="CJ472" s="2">
        <v>0</v>
      </c>
      <c r="CU472" s="18">
        <f t="shared" si="65"/>
        <v>0</v>
      </c>
    </row>
    <row r="473" spans="1:99" ht="13.05" customHeight="1" x14ac:dyDescent="0.2">
      <c r="A473" s="47" t="s">
        <v>101</v>
      </c>
      <c r="B473" s="47" t="s">
        <v>101</v>
      </c>
      <c r="C473" s="47" t="s">
        <v>559</v>
      </c>
      <c r="D473" s="47" t="s">
        <v>559</v>
      </c>
      <c r="E473" s="48" t="s">
        <v>553</v>
      </c>
      <c r="F473" s="79">
        <v>21196</v>
      </c>
      <c r="G473" s="50" t="s">
        <v>538</v>
      </c>
      <c r="H473" s="43"/>
      <c r="I473" s="15">
        <v>0</v>
      </c>
      <c r="J473" s="2">
        <v>0</v>
      </c>
      <c r="T473" s="16"/>
      <c r="U473" s="18">
        <f t="shared" si="59"/>
        <v>0</v>
      </c>
      <c r="V473" s="15">
        <v>0</v>
      </c>
      <c r="W473" s="2">
        <v>0</v>
      </c>
      <c r="AG473" s="16"/>
      <c r="AH473" s="18">
        <f t="shared" si="60"/>
        <v>0</v>
      </c>
      <c r="AI473" s="15">
        <v>0</v>
      </c>
      <c r="AJ473" s="2">
        <v>0</v>
      </c>
      <c r="AT473" s="16"/>
      <c r="AU473" s="18">
        <f t="shared" si="61"/>
        <v>0</v>
      </c>
      <c r="AV473" s="15">
        <v>0</v>
      </c>
      <c r="AW473" s="2">
        <v>0</v>
      </c>
      <c r="BH473" s="18">
        <f t="shared" si="62"/>
        <v>0</v>
      </c>
      <c r="BI473" s="15">
        <v>0</v>
      </c>
      <c r="BJ473" s="2">
        <v>0</v>
      </c>
      <c r="BU473" s="18">
        <f t="shared" si="63"/>
        <v>0</v>
      </c>
      <c r="BV473" s="15">
        <v>0</v>
      </c>
      <c r="BW473" s="2">
        <v>0</v>
      </c>
      <c r="CH473" s="18">
        <f t="shared" si="64"/>
        <v>0</v>
      </c>
      <c r="CI473" s="15">
        <v>0</v>
      </c>
      <c r="CJ473" s="2">
        <v>0</v>
      </c>
      <c r="CU473" s="18">
        <f t="shared" si="65"/>
        <v>0</v>
      </c>
    </row>
    <row r="474" spans="1:99" ht="13.05" customHeight="1" x14ac:dyDescent="0.2">
      <c r="A474" s="47" t="s">
        <v>169</v>
      </c>
      <c r="B474" s="47" t="s">
        <v>169</v>
      </c>
      <c r="C474" s="47" t="s">
        <v>559</v>
      </c>
      <c r="D474" s="47" t="s">
        <v>559</v>
      </c>
      <c r="E474" s="48" t="s">
        <v>552</v>
      </c>
      <c r="F474" s="79">
        <v>11405</v>
      </c>
      <c r="G474" s="50" t="s">
        <v>539</v>
      </c>
      <c r="H474" s="43"/>
      <c r="I474" s="15">
        <v>0</v>
      </c>
      <c r="J474" s="2">
        <v>0</v>
      </c>
      <c r="T474" s="16"/>
      <c r="U474" s="18">
        <f t="shared" si="59"/>
        <v>0</v>
      </c>
      <c r="V474" s="15">
        <v>0</v>
      </c>
      <c r="W474" s="2">
        <v>0</v>
      </c>
      <c r="AG474" s="16"/>
      <c r="AH474" s="18">
        <f t="shared" si="60"/>
        <v>0</v>
      </c>
      <c r="AI474" s="15">
        <v>0</v>
      </c>
      <c r="AJ474" s="2">
        <v>0</v>
      </c>
      <c r="AT474" s="16"/>
      <c r="AU474" s="18">
        <f t="shared" si="61"/>
        <v>0</v>
      </c>
      <c r="AV474" s="15">
        <v>0</v>
      </c>
      <c r="AW474" s="2">
        <v>0</v>
      </c>
      <c r="BH474" s="18">
        <f t="shared" si="62"/>
        <v>0</v>
      </c>
      <c r="BI474" s="15">
        <v>0</v>
      </c>
      <c r="BJ474" s="2">
        <v>0</v>
      </c>
      <c r="BU474" s="18">
        <f t="shared" si="63"/>
        <v>0</v>
      </c>
      <c r="BV474" s="15">
        <v>0</v>
      </c>
      <c r="BW474" s="2">
        <v>0</v>
      </c>
      <c r="CH474" s="18">
        <f t="shared" si="64"/>
        <v>0</v>
      </c>
      <c r="CI474" s="15">
        <v>0</v>
      </c>
      <c r="CJ474" s="2">
        <v>0</v>
      </c>
      <c r="CU474" s="18">
        <f t="shared" si="65"/>
        <v>0</v>
      </c>
    </row>
    <row r="475" spans="1:99" ht="13.05" customHeight="1" x14ac:dyDescent="0.2">
      <c r="A475" s="47" t="s">
        <v>6</v>
      </c>
      <c r="B475" s="47" t="s">
        <v>7</v>
      </c>
      <c r="C475" s="47" t="s">
        <v>559</v>
      </c>
      <c r="D475" s="47" t="s">
        <v>559</v>
      </c>
      <c r="E475" s="48" t="s">
        <v>552</v>
      </c>
      <c r="F475" s="79">
        <v>11397</v>
      </c>
      <c r="G475" s="50" t="s">
        <v>540</v>
      </c>
      <c r="H475" s="43"/>
      <c r="I475" s="15">
        <v>0</v>
      </c>
      <c r="J475" s="2">
        <v>0</v>
      </c>
      <c r="T475" s="16"/>
      <c r="U475" s="18">
        <f t="shared" si="59"/>
        <v>0</v>
      </c>
      <c r="V475" s="15">
        <v>0</v>
      </c>
      <c r="W475" s="2">
        <v>0</v>
      </c>
      <c r="AG475" s="16"/>
      <c r="AH475" s="18">
        <f t="shared" si="60"/>
        <v>0</v>
      </c>
      <c r="AI475" s="15">
        <v>0</v>
      </c>
      <c r="AJ475" s="2">
        <v>0</v>
      </c>
      <c r="AT475" s="16"/>
      <c r="AU475" s="18">
        <f t="shared" si="61"/>
        <v>0</v>
      </c>
      <c r="AV475" s="15">
        <v>0</v>
      </c>
      <c r="AW475" s="2">
        <v>0</v>
      </c>
      <c r="BH475" s="18">
        <f t="shared" si="62"/>
        <v>0</v>
      </c>
      <c r="BI475" s="15">
        <v>0</v>
      </c>
      <c r="BJ475" s="2">
        <v>0</v>
      </c>
      <c r="BU475" s="18">
        <f t="shared" si="63"/>
        <v>0</v>
      </c>
      <c r="BV475" s="15">
        <v>0</v>
      </c>
      <c r="BW475" s="2">
        <v>0</v>
      </c>
      <c r="CH475" s="18">
        <f t="shared" si="64"/>
        <v>0</v>
      </c>
      <c r="CI475" s="15">
        <v>0</v>
      </c>
      <c r="CJ475" s="2">
        <v>0</v>
      </c>
      <c r="CU475" s="18">
        <f t="shared" si="65"/>
        <v>0</v>
      </c>
    </row>
    <row r="476" spans="1:99" ht="13.05" customHeight="1" x14ac:dyDescent="0.2">
      <c r="A476" s="47" t="s">
        <v>15</v>
      </c>
      <c r="B476" s="47" t="s">
        <v>16</v>
      </c>
      <c r="C476" s="47" t="s">
        <v>559</v>
      </c>
      <c r="D476" s="47" t="s">
        <v>559</v>
      </c>
      <c r="E476" s="48" t="s">
        <v>554</v>
      </c>
      <c r="F476" s="79">
        <v>20274</v>
      </c>
      <c r="G476" s="50" t="s">
        <v>541</v>
      </c>
      <c r="H476" s="43"/>
      <c r="I476" s="15">
        <v>0</v>
      </c>
      <c r="J476" s="2">
        <v>0</v>
      </c>
      <c r="T476" s="16"/>
      <c r="U476" s="18">
        <f t="shared" si="59"/>
        <v>0</v>
      </c>
      <c r="V476" s="15">
        <v>0</v>
      </c>
      <c r="W476" s="2">
        <v>0</v>
      </c>
      <c r="AG476" s="16"/>
      <c r="AH476" s="18">
        <f t="shared" si="60"/>
        <v>0</v>
      </c>
      <c r="AI476" s="15">
        <v>0</v>
      </c>
      <c r="AJ476" s="2">
        <v>0</v>
      </c>
      <c r="AT476" s="16"/>
      <c r="AU476" s="18">
        <f t="shared" si="61"/>
        <v>0</v>
      </c>
      <c r="AV476" s="15">
        <v>0</v>
      </c>
      <c r="AW476" s="2">
        <v>0</v>
      </c>
      <c r="BH476" s="18">
        <f t="shared" si="62"/>
        <v>0</v>
      </c>
      <c r="BI476" s="15">
        <v>0</v>
      </c>
      <c r="BJ476" s="2">
        <v>0</v>
      </c>
      <c r="BU476" s="18">
        <f t="shared" si="63"/>
        <v>0</v>
      </c>
      <c r="BV476" s="15">
        <v>0</v>
      </c>
      <c r="BW476" s="2">
        <v>0</v>
      </c>
      <c r="CH476" s="18">
        <f t="shared" si="64"/>
        <v>0</v>
      </c>
      <c r="CI476" s="15">
        <v>0</v>
      </c>
      <c r="CJ476" s="2">
        <v>0</v>
      </c>
      <c r="CU476" s="18">
        <f t="shared" si="65"/>
        <v>0</v>
      </c>
    </row>
    <row r="477" spans="1:99" ht="13.05" customHeight="1" x14ac:dyDescent="0.2">
      <c r="A477" s="47" t="s">
        <v>6</v>
      </c>
      <c r="B477" s="47" t="s">
        <v>48</v>
      </c>
      <c r="C477" s="47" t="s">
        <v>559</v>
      </c>
      <c r="D477" s="47" t="s">
        <v>559</v>
      </c>
      <c r="E477" s="48" t="s">
        <v>553</v>
      </c>
      <c r="F477" s="79">
        <v>25708</v>
      </c>
      <c r="G477" s="50" t="s">
        <v>542</v>
      </c>
      <c r="H477" s="43"/>
      <c r="I477" s="15">
        <v>0</v>
      </c>
      <c r="J477" s="2">
        <v>0</v>
      </c>
      <c r="T477" s="16"/>
      <c r="U477" s="18">
        <f t="shared" si="59"/>
        <v>0</v>
      </c>
      <c r="V477" s="15">
        <v>0</v>
      </c>
      <c r="W477" s="2">
        <v>0</v>
      </c>
      <c r="AG477" s="16"/>
      <c r="AH477" s="18">
        <f t="shared" si="60"/>
        <v>0</v>
      </c>
      <c r="AI477" s="15">
        <v>0</v>
      </c>
      <c r="AJ477" s="2">
        <v>0</v>
      </c>
      <c r="AT477" s="16"/>
      <c r="AU477" s="18">
        <f t="shared" si="61"/>
        <v>0</v>
      </c>
      <c r="AV477" s="15">
        <v>0</v>
      </c>
      <c r="AW477" s="2">
        <v>0</v>
      </c>
      <c r="BH477" s="18">
        <f t="shared" si="62"/>
        <v>0</v>
      </c>
      <c r="BI477" s="15">
        <v>0</v>
      </c>
      <c r="BJ477" s="2">
        <v>0</v>
      </c>
      <c r="BU477" s="18">
        <f t="shared" si="63"/>
        <v>0</v>
      </c>
      <c r="BV477" s="15">
        <v>0</v>
      </c>
      <c r="BW477" s="2">
        <v>0</v>
      </c>
      <c r="CH477" s="18">
        <f t="shared" si="64"/>
        <v>0</v>
      </c>
      <c r="CI477" s="15">
        <v>0</v>
      </c>
      <c r="CJ477" s="2">
        <v>0</v>
      </c>
      <c r="CU477" s="18">
        <f t="shared" si="65"/>
        <v>0</v>
      </c>
    </row>
    <row r="478" spans="1:99" ht="13.05" customHeight="1" x14ac:dyDescent="0.2">
      <c r="A478" s="47" t="s">
        <v>6</v>
      </c>
      <c r="B478" s="47" t="s">
        <v>7</v>
      </c>
      <c r="C478" s="47" t="s">
        <v>559</v>
      </c>
      <c r="D478" s="47" t="s">
        <v>559</v>
      </c>
      <c r="E478" s="48" t="s">
        <v>555</v>
      </c>
      <c r="F478" s="79">
        <v>11409</v>
      </c>
      <c r="G478" s="50" t="s">
        <v>543</v>
      </c>
      <c r="H478" s="43"/>
      <c r="I478" s="15">
        <v>0</v>
      </c>
      <c r="J478" s="2">
        <v>0</v>
      </c>
      <c r="T478" s="16"/>
      <c r="U478" s="18">
        <f t="shared" si="59"/>
        <v>0</v>
      </c>
      <c r="V478" s="15">
        <v>0</v>
      </c>
      <c r="W478" s="2">
        <v>0</v>
      </c>
      <c r="AG478" s="16"/>
      <c r="AH478" s="18">
        <f t="shared" si="60"/>
        <v>0</v>
      </c>
      <c r="AI478" s="15">
        <v>0</v>
      </c>
      <c r="AJ478" s="2">
        <v>0</v>
      </c>
      <c r="AT478" s="16"/>
      <c r="AU478" s="18">
        <f t="shared" si="61"/>
        <v>0</v>
      </c>
      <c r="AV478" s="15">
        <v>0</v>
      </c>
      <c r="AW478" s="2">
        <v>0</v>
      </c>
      <c r="BH478" s="18">
        <f t="shared" si="62"/>
        <v>0</v>
      </c>
      <c r="BI478" s="15">
        <v>0</v>
      </c>
      <c r="BJ478" s="2">
        <v>0</v>
      </c>
      <c r="BU478" s="18">
        <f t="shared" si="63"/>
        <v>0</v>
      </c>
      <c r="BV478" s="15">
        <v>0</v>
      </c>
      <c r="BW478" s="2">
        <v>0</v>
      </c>
      <c r="CH478" s="18">
        <f t="shared" si="64"/>
        <v>0</v>
      </c>
      <c r="CI478" s="15">
        <v>0</v>
      </c>
      <c r="CJ478" s="2">
        <v>0</v>
      </c>
      <c r="CU478" s="18">
        <f t="shared" si="65"/>
        <v>0</v>
      </c>
    </row>
    <row r="479" spans="1:99" ht="13.05" customHeight="1" x14ac:dyDescent="0.2">
      <c r="A479" s="47" t="s">
        <v>205</v>
      </c>
      <c r="B479" s="47" t="s">
        <v>206</v>
      </c>
      <c r="C479" s="47" t="s">
        <v>559</v>
      </c>
      <c r="D479" s="47" t="s">
        <v>559</v>
      </c>
      <c r="E479" s="48" t="s">
        <v>552</v>
      </c>
      <c r="F479" s="79">
        <v>11403</v>
      </c>
      <c r="G479" s="50" t="s">
        <v>544</v>
      </c>
      <c r="H479" s="43"/>
      <c r="I479" s="15">
        <v>0</v>
      </c>
      <c r="J479" s="2">
        <v>0</v>
      </c>
      <c r="T479" s="16"/>
      <c r="U479" s="18">
        <f t="shared" si="59"/>
        <v>0</v>
      </c>
      <c r="V479" s="15">
        <v>0</v>
      </c>
      <c r="W479" s="2">
        <v>0</v>
      </c>
      <c r="AG479" s="16"/>
      <c r="AH479" s="18">
        <f t="shared" si="60"/>
        <v>0</v>
      </c>
      <c r="AI479" s="15">
        <v>0</v>
      </c>
      <c r="AJ479" s="2">
        <v>0</v>
      </c>
      <c r="AT479" s="16"/>
      <c r="AU479" s="18">
        <f t="shared" si="61"/>
        <v>0</v>
      </c>
      <c r="AV479" s="15">
        <v>0</v>
      </c>
      <c r="AW479" s="2">
        <v>0</v>
      </c>
      <c r="BH479" s="18">
        <f t="shared" si="62"/>
        <v>0</v>
      </c>
      <c r="BI479" s="15">
        <v>0</v>
      </c>
      <c r="BJ479" s="2">
        <v>0</v>
      </c>
      <c r="BU479" s="18">
        <f t="shared" si="63"/>
        <v>0</v>
      </c>
      <c r="BV479" s="15">
        <v>0</v>
      </c>
      <c r="BW479" s="2">
        <v>0</v>
      </c>
      <c r="CH479" s="18">
        <f t="shared" si="64"/>
        <v>0</v>
      </c>
      <c r="CI479" s="15">
        <v>0</v>
      </c>
      <c r="CJ479" s="2">
        <v>0</v>
      </c>
      <c r="CU479" s="18">
        <f t="shared" si="65"/>
        <v>0</v>
      </c>
    </row>
    <row r="480" spans="1:99" ht="13.05" customHeight="1" x14ac:dyDescent="0.2">
      <c r="A480" s="47" t="s">
        <v>174</v>
      </c>
      <c r="B480" s="47" t="s">
        <v>174</v>
      </c>
      <c r="C480" s="47" t="s">
        <v>559</v>
      </c>
      <c r="D480" s="47" t="s">
        <v>559</v>
      </c>
      <c r="E480" s="48" t="s">
        <v>552</v>
      </c>
      <c r="F480" s="79">
        <v>11556</v>
      </c>
      <c r="G480" s="50" t="s">
        <v>545</v>
      </c>
      <c r="H480" s="43"/>
      <c r="I480" s="15">
        <v>0</v>
      </c>
      <c r="J480" s="2">
        <v>0</v>
      </c>
      <c r="T480" s="16"/>
      <c r="U480" s="18">
        <f t="shared" si="59"/>
        <v>0</v>
      </c>
      <c r="V480" s="15">
        <v>0</v>
      </c>
      <c r="W480" s="2">
        <v>0</v>
      </c>
      <c r="AG480" s="16"/>
      <c r="AH480" s="18">
        <f t="shared" si="60"/>
        <v>0</v>
      </c>
      <c r="AI480" s="15">
        <v>0</v>
      </c>
      <c r="AJ480" s="2">
        <v>0</v>
      </c>
      <c r="AT480" s="16"/>
      <c r="AU480" s="18">
        <f t="shared" si="61"/>
        <v>0</v>
      </c>
      <c r="AV480" s="15">
        <v>0</v>
      </c>
      <c r="AW480" s="2">
        <v>0</v>
      </c>
      <c r="BH480" s="18">
        <f t="shared" si="62"/>
        <v>0</v>
      </c>
      <c r="BI480" s="15">
        <v>0</v>
      </c>
      <c r="BJ480" s="2">
        <v>0</v>
      </c>
      <c r="BU480" s="18">
        <f t="shared" si="63"/>
        <v>0</v>
      </c>
      <c r="BV480" s="15">
        <v>0</v>
      </c>
      <c r="BW480" s="2">
        <v>0</v>
      </c>
      <c r="CH480" s="18">
        <f t="shared" si="64"/>
        <v>0</v>
      </c>
      <c r="CI480" s="15">
        <v>0</v>
      </c>
      <c r="CJ480" s="2">
        <v>0</v>
      </c>
      <c r="CU480" s="18">
        <f t="shared" si="65"/>
        <v>0</v>
      </c>
    </row>
    <row r="481" spans="1:99" ht="13.05" customHeight="1" x14ac:dyDescent="0.2">
      <c r="A481" s="47" t="s">
        <v>6</v>
      </c>
      <c r="B481" s="47" t="s">
        <v>12</v>
      </c>
      <c r="C481" s="47" t="s">
        <v>559</v>
      </c>
      <c r="D481" s="47" t="s">
        <v>559</v>
      </c>
      <c r="E481" s="48" t="s">
        <v>552</v>
      </c>
      <c r="F481" s="79">
        <v>11408</v>
      </c>
      <c r="G481" s="50" t="s">
        <v>546</v>
      </c>
      <c r="H481" s="43"/>
      <c r="I481" s="15">
        <v>0</v>
      </c>
      <c r="J481" s="2">
        <v>0</v>
      </c>
      <c r="T481" s="16"/>
      <c r="U481" s="18">
        <f t="shared" si="59"/>
        <v>0</v>
      </c>
      <c r="V481" s="15">
        <v>0</v>
      </c>
      <c r="W481" s="2">
        <v>0</v>
      </c>
      <c r="AG481" s="16"/>
      <c r="AH481" s="18">
        <f t="shared" si="60"/>
        <v>0</v>
      </c>
      <c r="AI481" s="15">
        <v>0</v>
      </c>
      <c r="AJ481" s="2">
        <v>0</v>
      </c>
      <c r="AT481" s="16"/>
      <c r="AU481" s="18">
        <f t="shared" si="61"/>
        <v>0</v>
      </c>
      <c r="AV481" s="15">
        <v>0</v>
      </c>
      <c r="AW481" s="2">
        <v>0</v>
      </c>
      <c r="BH481" s="18">
        <f t="shared" si="62"/>
        <v>0</v>
      </c>
      <c r="BI481" s="15">
        <v>0</v>
      </c>
      <c r="BJ481" s="2">
        <v>0</v>
      </c>
      <c r="BU481" s="18">
        <f t="shared" si="63"/>
        <v>0</v>
      </c>
      <c r="BV481" s="15">
        <v>0</v>
      </c>
      <c r="BW481" s="2">
        <v>0</v>
      </c>
      <c r="CH481" s="18">
        <f t="shared" si="64"/>
        <v>0</v>
      </c>
      <c r="CI481" s="15">
        <v>0</v>
      </c>
      <c r="CJ481" s="2">
        <v>0</v>
      </c>
      <c r="CU481" s="18">
        <f t="shared" si="65"/>
        <v>0</v>
      </c>
    </row>
    <row r="482" spans="1:99" ht="13.05" customHeight="1" x14ac:dyDescent="0.2">
      <c r="A482" s="47" t="s">
        <v>101</v>
      </c>
      <c r="B482" s="47" t="s">
        <v>101</v>
      </c>
      <c r="C482" s="47" t="s">
        <v>559</v>
      </c>
      <c r="D482" s="47" t="s">
        <v>559</v>
      </c>
      <c r="E482" s="48" t="s">
        <v>556</v>
      </c>
      <c r="F482" s="79">
        <v>21032</v>
      </c>
      <c r="G482" s="50" t="s">
        <v>547</v>
      </c>
      <c r="H482" s="43"/>
      <c r="I482" s="15">
        <v>0</v>
      </c>
      <c r="J482" s="2">
        <v>0</v>
      </c>
      <c r="T482" s="16"/>
      <c r="U482" s="18">
        <f t="shared" si="59"/>
        <v>0</v>
      </c>
      <c r="V482" s="15">
        <v>0</v>
      </c>
      <c r="W482" s="2">
        <v>0</v>
      </c>
      <c r="AG482" s="16"/>
      <c r="AH482" s="18">
        <f t="shared" si="60"/>
        <v>0</v>
      </c>
      <c r="AI482" s="15">
        <v>0</v>
      </c>
      <c r="AJ482" s="2">
        <v>0</v>
      </c>
      <c r="AT482" s="16"/>
      <c r="AU482" s="18">
        <f t="shared" si="61"/>
        <v>0</v>
      </c>
      <c r="AV482" s="15">
        <v>0</v>
      </c>
      <c r="AW482" s="2">
        <v>0</v>
      </c>
      <c r="BH482" s="18">
        <f t="shared" si="62"/>
        <v>0</v>
      </c>
      <c r="BI482" s="15">
        <v>0</v>
      </c>
      <c r="BJ482" s="2">
        <v>0</v>
      </c>
      <c r="BU482" s="18">
        <f t="shared" si="63"/>
        <v>0</v>
      </c>
      <c r="BV482" s="15">
        <v>0</v>
      </c>
      <c r="BW482" s="2">
        <v>0</v>
      </c>
      <c r="CH482" s="18">
        <f t="shared" si="64"/>
        <v>0</v>
      </c>
      <c r="CI482" s="15">
        <v>0</v>
      </c>
      <c r="CJ482" s="2">
        <v>0</v>
      </c>
      <c r="CU482" s="18">
        <f t="shared" si="65"/>
        <v>0</v>
      </c>
    </row>
    <row r="483" spans="1:99" ht="13.05" customHeight="1" x14ac:dyDescent="0.2">
      <c r="A483" s="47" t="s">
        <v>6</v>
      </c>
      <c r="B483" s="47" t="s">
        <v>12</v>
      </c>
      <c r="C483" s="47" t="s">
        <v>559</v>
      </c>
      <c r="D483" s="47" t="s">
        <v>559</v>
      </c>
      <c r="E483" s="48" t="s">
        <v>557</v>
      </c>
      <c r="F483" s="79">
        <v>12854</v>
      </c>
      <c r="G483" s="50" t="s">
        <v>548</v>
      </c>
      <c r="H483" s="43"/>
      <c r="I483" s="15">
        <v>0</v>
      </c>
      <c r="J483" s="2">
        <v>0</v>
      </c>
      <c r="T483" s="16"/>
      <c r="U483" s="18">
        <f t="shared" si="59"/>
        <v>0</v>
      </c>
      <c r="V483" s="15">
        <v>0</v>
      </c>
      <c r="W483" s="2">
        <v>0</v>
      </c>
      <c r="AG483" s="16"/>
      <c r="AH483" s="18">
        <f t="shared" si="60"/>
        <v>0</v>
      </c>
      <c r="AI483" s="15">
        <v>0</v>
      </c>
      <c r="AJ483" s="2">
        <v>0</v>
      </c>
      <c r="AT483" s="16"/>
      <c r="AU483" s="18">
        <f t="shared" si="61"/>
        <v>0</v>
      </c>
      <c r="AV483" s="15">
        <v>0</v>
      </c>
      <c r="AW483" s="2">
        <v>0</v>
      </c>
      <c r="BH483" s="18">
        <f t="shared" si="62"/>
        <v>0</v>
      </c>
      <c r="BI483" s="15">
        <v>0</v>
      </c>
      <c r="BJ483" s="2">
        <v>0</v>
      </c>
      <c r="BU483" s="18">
        <f t="shared" si="63"/>
        <v>0</v>
      </c>
      <c r="BV483" s="15">
        <v>0</v>
      </c>
      <c r="BW483" s="2">
        <v>0</v>
      </c>
      <c r="CH483" s="18">
        <f t="shared" si="64"/>
        <v>0</v>
      </c>
      <c r="CI483" s="15">
        <v>0</v>
      </c>
      <c r="CJ483" s="2">
        <v>0</v>
      </c>
      <c r="CU483" s="18">
        <f t="shared" si="65"/>
        <v>0</v>
      </c>
    </row>
    <row r="484" spans="1:99" ht="13.05" customHeight="1" x14ac:dyDescent="0.2">
      <c r="A484" s="47" t="s">
        <v>6</v>
      </c>
      <c r="B484" s="47" t="s">
        <v>48</v>
      </c>
      <c r="C484" s="47" t="s">
        <v>560</v>
      </c>
      <c r="D484" s="47" t="s">
        <v>560</v>
      </c>
      <c r="E484" s="48" t="s">
        <v>552</v>
      </c>
      <c r="F484" s="79">
        <v>26966</v>
      </c>
      <c r="G484" s="50" t="s">
        <v>549</v>
      </c>
      <c r="H484" s="43"/>
      <c r="I484" s="15">
        <v>0</v>
      </c>
      <c r="J484" s="2">
        <v>0</v>
      </c>
      <c r="T484" s="16"/>
      <c r="U484" s="18">
        <f t="shared" si="59"/>
        <v>0</v>
      </c>
      <c r="V484" s="15">
        <v>0</v>
      </c>
      <c r="W484" s="2">
        <v>0</v>
      </c>
      <c r="AG484" s="16"/>
      <c r="AH484" s="18">
        <f t="shared" si="60"/>
        <v>0</v>
      </c>
      <c r="AI484" s="15">
        <v>0</v>
      </c>
      <c r="AJ484" s="2">
        <v>0</v>
      </c>
      <c r="AT484" s="16"/>
      <c r="AU484" s="18">
        <f t="shared" si="61"/>
        <v>0</v>
      </c>
      <c r="AV484" s="15">
        <v>0</v>
      </c>
      <c r="AW484" s="2">
        <v>0</v>
      </c>
      <c r="BH484" s="18">
        <f t="shared" si="62"/>
        <v>0</v>
      </c>
      <c r="BI484" s="15">
        <v>0</v>
      </c>
      <c r="BJ484" s="2">
        <v>0</v>
      </c>
      <c r="BU484" s="18">
        <f t="shared" si="63"/>
        <v>0</v>
      </c>
      <c r="BV484" s="15">
        <v>0</v>
      </c>
      <c r="BW484" s="2">
        <v>0</v>
      </c>
      <c r="CH484" s="18">
        <f t="shared" si="64"/>
        <v>0</v>
      </c>
      <c r="CI484" s="15">
        <v>0</v>
      </c>
      <c r="CJ484" s="2">
        <v>0</v>
      </c>
      <c r="CU484" s="18">
        <f t="shared" si="65"/>
        <v>0</v>
      </c>
    </row>
    <row r="485" spans="1:99" ht="13.05" customHeight="1" x14ac:dyDescent="0.2">
      <c r="A485" s="47" t="s">
        <v>6</v>
      </c>
      <c r="B485" s="47" t="s">
        <v>7</v>
      </c>
      <c r="C485" s="47" t="s">
        <v>561</v>
      </c>
      <c r="D485" s="47" t="s">
        <v>561</v>
      </c>
      <c r="E485" s="48" t="s">
        <v>558</v>
      </c>
      <c r="F485" s="79">
        <v>10736</v>
      </c>
      <c r="G485" s="50" t="s">
        <v>550</v>
      </c>
      <c r="H485" s="43"/>
      <c r="I485" s="15">
        <v>0</v>
      </c>
      <c r="J485" s="2">
        <v>0</v>
      </c>
      <c r="T485" s="16"/>
      <c r="U485" s="18">
        <f t="shared" si="59"/>
        <v>0</v>
      </c>
      <c r="V485" s="15">
        <v>0</v>
      </c>
      <c r="W485" s="2">
        <v>0</v>
      </c>
      <c r="AG485" s="16"/>
      <c r="AH485" s="18">
        <f t="shared" si="60"/>
        <v>0</v>
      </c>
      <c r="AI485" s="15">
        <v>0</v>
      </c>
      <c r="AJ485" s="2">
        <v>0</v>
      </c>
      <c r="AT485" s="16"/>
      <c r="AU485" s="18">
        <f t="shared" si="61"/>
        <v>0</v>
      </c>
      <c r="AV485" s="15">
        <v>0</v>
      </c>
      <c r="AW485" s="2">
        <v>0</v>
      </c>
      <c r="BH485" s="18">
        <f t="shared" si="62"/>
        <v>0</v>
      </c>
      <c r="BI485" s="15">
        <v>0</v>
      </c>
      <c r="BJ485" s="2">
        <v>0</v>
      </c>
      <c r="BU485" s="18">
        <f t="shared" si="63"/>
        <v>0</v>
      </c>
      <c r="BV485" s="15">
        <v>0</v>
      </c>
      <c r="BW485" s="2">
        <v>0</v>
      </c>
      <c r="CH485" s="18">
        <f t="shared" si="64"/>
        <v>0</v>
      </c>
      <c r="CI485" s="15">
        <v>0</v>
      </c>
      <c r="CJ485" s="2">
        <v>0</v>
      </c>
      <c r="CU485" s="18">
        <f t="shared" si="65"/>
        <v>0</v>
      </c>
    </row>
    <row r="486" spans="1:99" ht="13.05" customHeight="1" x14ac:dyDescent="0.2">
      <c r="A486" s="47" t="s">
        <v>6</v>
      </c>
      <c r="B486" s="47" t="s">
        <v>7</v>
      </c>
      <c r="C486" s="47" t="s">
        <v>560</v>
      </c>
      <c r="D486" s="47" t="s">
        <v>560</v>
      </c>
      <c r="E486" s="48" t="s">
        <v>556</v>
      </c>
      <c r="F486" s="79">
        <v>14320</v>
      </c>
      <c r="G486" s="50" t="s">
        <v>551</v>
      </c>
      <c r="H486" s="43"/>
      <c r="I486" s="15">
        <v>0</v>
      </c>
      <c r="J486" s="2">
        <v>0</v>
      </c>
      <c r="T486" s="16"/>
      <c r="U486" s="18">
        <f t="shared" si="59"/>
        <v>0</v>
      </c>
      <c r="V486" s="15">
        <v>0</v>
      </c>
      <c r="W486" s="2">
        <v>0</v>
      </c>
      <c r="AG486" s="16"/>
      <c r="AH486" s="18">
        <f t="shared" si="60"/>
        <v>0</v>
      </c>
      <c r="AI486" s="15">
        <v>0</v>
      </c>
      <c r="AJ486" s="2">
        <v>0</v>
      </c>
      <c r="AT486" s="16"/>
      <c r="AU486" s="18">
        <f t="shared" si="61"/>
        <v>0</v>
      </c>
      <c r="AV486" s="15">
        <v>0</v>
      </c>
      <c r="AW486" s="2">
        <v>0</v>
      </c>
      <c r="BH486" s="18">
        <f t="shared" si="62"/>
        <v>0</v>
      </c>
      <c r="BI486" s="15">
        <v>0</v>
      </c>
      <c r="BJ486" s="2">
        <v>0</v>
      </c>
      <c r="BU486" s="18">
        <f t="shared" si="63"/>
        <v>0</v>
      </c>
      <c r="BV486" s="15">
        <v>0</v>
      </c>
      <c r="BW486" s="2">
        <v>0</v>
      </c>
      <c r="CH486" s="18">
        <f t="shared" si="64"/>
        <v>0</v>
      </c>
      <c r="CI486" s="15">
        <v>0</v>
      </c>
      <c r="CJ486" s="2">
        <v>0</v>
      </c>
      <c r="CU486" s="18">
        <f t="shared" si="65"/>
        <v>0</v>
      </c>
    </row>
    <row r="487" spans="1:99" ht="13.05" customHeight="1" x14ac:dyDescent="0.2">
      <c r="A487" s="47" t="s">
        <v>6</v>
      </c>
      <c r="B487" s="47" t="s">
        <v>18</v>
      </c>
      <c r="C487" s="47" t="s">
        <v>19</v>
      </c>
      <c r="D487" s="47" t="s">
        <v>20</v>
      </c>
      <c r="E487" s="48" t="s">
        <v>33</v>
      </c>
      <c r="F487" s="79">
        <v>32394</v>
      </c>
      <c r="G487" s="50" t="s">
        <v>565</v>
      </c>
      <c r="H487" s="43"/>
      <c r="I487" s="15">
        <v>0</v>
      </c>
      <c r="J487" s="2">
        <v>0</v>
      </c>
      <c r="T487" s="16"/>
      <c r="U487" s="18">
        <f>SUM(I955:T955)</f>
        <v>0</v>
      </c>
      <c r="V487" s="15">
        <v>0</v>
      </c>
      <c r="W487" s="2">
        <v>0</v>
      </c>
      <c r="AG487" s="16"/>
      <c r="AH487" s="18">
        <f>SUM(V955:AG955)</f>
        <v>0</v>
      </c>
      <c r="AI487" s="15">
        <v>0</v>
      </c>
      <c r="AJ487" s="2">
        <v>0</v>
      </c>
      <c r="AT487" s="16"/>
      <c r="AU487" s="18">
        <f>SUM(AI955:AT955)</f>
        <v>0</v>
      </c>
      <c r="AV487" s="15">
        <v>0</v>
      </c>
      <c r="AW487" s="2">
        <v>0</v>
      </c>
      <c r="BH487" s="18">
        <f>SUM(AV955:BG955)</f>
        <v>0</v>
      </c>
      <c r="BI487" s="15">
        <v>0</v>
      </c>
      <c r="BJ487" s="2">
        <v>0</v>
      </c>
      <c r="BU487" s="18">
        <f>SUM(BI955:BT955)</f>
        <v>0</v>
      </c>
      <c r="BV487" s="15">
        <v>0</v>
      </c>
      <c r="BW487" s="2">
        <v>0</v>
      </c>
      <c r="CH487" s="18">
        <f>SUM(BV955:CG955)</f>
        <v>0</v>
      </c>
      <c r="CI487" s="15">
        <v>0</v>
      </c>
      <c r="CJ487" s="2">
        <v>0</v>
      </c>
      <c r="CU487" s="18">
        <f>SUM(CI955:CT955)</f>
        <v>0</v>
      </c>
    </row>
    <row r="488" spans="1:99" ht="13.05" customHeight="1" x14ac:dyDescent="0.2">
      <c r="A488" s="47" t="s">
        <v>205</v>
      </c>
      <c r="B488" s="47" t="s">
        <v>206</v>
      </c>
      <c r="C488" s="47" t="s">
        <v>205</v>
      </c>
      <c r="D488" s="47" t="s">
        <v>206</v>
      </c>
      <c r="E488" s="48" t="s">
        <v>33</v>
      </c>
      <c r="F488" s="79">
        <v>32283</v>
      </c>
      <c r="G488" s="50" t="s">
        <v>586</v>
      </c>
      <c r="H488" s="43"/>
      <c r="I488" s="15">
        <v>0</v>
      </c>
      <c r="J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BH488" s="18">
        <f t="shared" ref="BH488:BH490" si="69">SUM(AV488:BG488)</f>
        <v>0</v>
      </c>
      <c r="BI488" s="15">
        <v>0</v>
      </c>
      <c r="BJ488" s="2">
        <v>0</v>
      </c>
      <c r="BU488" s="18">
        <f t="shared" ref="BU488:BU490" si="70">SUM(BI488:BT488)</f>
        <v>0</v>
      </c>
      <c r="BV488" s="15">
        <v>0</v>
      </c>
      <c r="BW488" s="2">
        <v>0</v>
      </c>
      <c r="CH488" s="18">
        <f t="shared" ref="CH488:CH490" si="71">SUM(BV488:CG488)</f>
        <v>0</v>
      </c>
      <c r="CI488" s="15">
        <v>0</v>
      </c>
      <c r="CJ488" s="2">
        <v>0</v>
      </c>
      <c r="CU488" s="18">
        <f t="shared" ref="CU488:CU490" si="72">SUM(CI488:CT488)</f>
        <v>0</v>
      </c>
    </row>
    <row r="489" spans="1:99" ht="13.05" customHeight="1" x14ac:dyDescent="0.2">
      <c r="A489" s="47" t="s">
        <v>6</v>
      </c>
      <c r="B489" s="47" t="s">
        <v>48</v>
      </c>
      <c r="C489" s="47" t="s">
        <v>25</v>
      </c>
      <c r="D489" s="47" t="s">
        <v>49</v>
      </c>
      <c r="E489" s="48" t="s">
        <v>40</v>
      </c>
      <c r="F489" s="79">
        <v>32416</v>
      </c>
      <c r="G489" s="50" t="s">
        <v>587</v>
      </c>
      <c r="H489" s="43"/>
      <c r="I489" s="15">
        <v>0</v>
      </c>
      <c r="J489" s="2">
        <v>0</v>
      </c>
      <c r="T489" s="16"/>
      <c r="U489" s="18">
        <f t="shared" si="66"/>
        <v>0</v>
      </c>
      <c r="V489" s="15">
        <v>0</v>
      </c>
      <c r="W489" s="2">
        <v>0</v>
      </c>
      <c r="AG489" s="16"/>
      <c r="AH489" s="18">
        <f t="shared" si="67"/>
        <v>0</v>
      </c>
      <c r="AI489" s="15">
        <v>0</v>
      </c>
      <c r="AJ489" s="2">
        <v>0</v>
      </c>
      <c r="AT489" s="16"/>
      <c r="AU489" s="18">
        <f t="shared" si="68"/>
        <v>0</v>
      </c>
      <c r="AV489" s="15">
        <v>0</v>
      </c>
      <c r="AW489" s="2">
        <v>0</v>
      </c>
      <c r="BH489" s="18">
        <f t="shared" si="69"/>
        <v>0</v>
      </c>
      <c r="BI489" s="15">
        <v>0</v>
      </c>
      <c r="BJ489" s="2">
        <v>0</v>
      </c>
      <c r="BU489" s="18">
        <f t="shared" si="70"/>
        <v>0</v>
      </c>
      <c r="BV489" s="15">
        <v>0</v>
      </c>
      <c r="BW489" s="2">
        <v>0</v>
      </c>
      <c r="CH489" s="18">
        <f t="shared" si="71"/>
        <v>0</v>
      </c>
      <c r="CI489" s="15">
        <v>0</v>
      </c>
      <c r="CJ489" s="2">
        <v>0</v>
      </c>
      <c r="CU489" s="18">
        <f t="shared" si="72"/>
        <v>0</v>
      </c>
    </row>
    <row r="490" spans="1:99" ht="13.05" customHeight="1" x14ac:dyDescent="0.2">
      <c r="A490" s="47" t="s">
        <v>15</v>
      </c>
      <c r="B490" s="47" t="s">
        <v>16</v>
      </c>
      <c r="C490" s="47" t="s">
        <v>15</v>
      </c>
      <c r="D490" s="47" t="s">
        <v>449</v>
      </c>
      <c r="E490" s="48" t="s">
        <v>33</v>
      </c>
      <c r="F490" s="79">
        <v>32291</v>
      </c>
      <c r="G490" s="50" t="s">
        <v>588</v>
      </c>
      <c r="H490" s="43"/>
      <c r="I490" s="15">
        <v>25</v>
      </c>
      <c r="J490" s="2">
        <v>23</v>
      </c>
      <c r="T490" s="16"/>
      <c r="U490" s="18">
        <f t="shared" si="66"/>
        <v>48</v>
      </c>
      <c r="V490" s="15">
        <v>0</v>
      </c>
      <c r="W490" s="2">
        <v>0</v>
      </c>
      <c r="AG490" s="16"/>
      <c r="AH490" s="18">
        <f t="shared" si="67"/>
        <v>0</v>
      </c>
      <c r="AI490" s="15">
        <v>20</v>
      </c>
      <c r="AJ490" s="2">
        <v>23</v>
      </c>
      <c r="AT490" s="16"/>
      <c r="AU490" s="18">
        <f t="shared" si="68"/>
        <v>43</v>
      </c>
      <c r="AV490" s="15">
        <v>0</v>
      </c>
      <c r="AW490" s="2">
        <v>0</v>
      </c>
      <c r="BH490" s="18">
        <f t="shared" si="69"/>
        <v>0</v>
      </c>
      <c r="BI490" s="15">
        <v>0</v>
      </c>
      <c r="BJ490" s="2">
        <v>0</v>
      </c>
      <c r="BU490" s="18">
        <f t="shared" si="70"/>
        <v>0</v>
      </c>
      <c r="BV490" s="15">
        <v>0</v>
      </c>
      <c r="BW490" s="2">
        <v>0</v>
      </c>
      <c r="CH490" s="18">
        <f t="shared" si="71"/>
        <v>0</v>
      </c>
      <c r="CI490" s="15">
        <v>0</v>
      </c>
      <c r="CJ490" s="2">
        <v>0</v>
      </c>
      <c r="CU490" s="18">
        <f t="shared" si="72"/>
        <v>0</v>
      </c>
    </row>
    <row r="491" spans="1:99" ht="13.05" customHeight="1" x14ac:dyDescent="0.2">
      <c r="A491" s="47" t="s">
        <v>205</v>
      </c>
      <c r="B491" s="47" t="s">
        <v>206</v>
      </c>
      <c r="C491" s="47" t="s">
        <v>205</v>
      </c>
      <c r="D491" s="47" t="s">
        <v>243</v>
      </c>
      <c r="E491" s="48" t="s">
        <v>40</v>
      </c>
      <c r="F491" s="79">
        <v>32710</v>
      </c>
      <c r="G491" s="50" t="s">
        <v>594</v>
      </c>
      <c r="H491" s="43"/>
      <c r="I491" s="15">
        <v>64</v>
      </c>
      <c r="J491" s="2">
        <v>0</v>
      </c>
      <c r="T491" s="16"/>
      <c r="U491" s="18">
        <f t="shared" ref="U491" si="73">SUM(I491:T491)</f>
        <v>64</v>
      </c>
      <c r="V491" s="15">
        <v>0</v>
      </c>
      <c r="W491" s="2">
        <v>0</v>
      </c>
      <c r="AG491" s="16"/>
      <c r="AH491" s="18">
        <f t="shared" ref="AH491" si="74">SUM(V491:AG491)</f>
        <v>0</v>
      </c>
      <c r="AI491" s="15">
        <v>61</v>
      </c>
      <c r="AJ491" s="2">
        <v>0</v>
      </c>
      <c r="AT491" s="16"/>
      <c r="AU491" s="18">
        <f t="shared" ref="AU491" si="75">SUM(AI491:AT491)</f>
        <v>61</v>
      </c>
      <c r="AV491" s="15">
        <v>0</v>
      </c>
      <c r="AW491" s="2">
        <v>0</v>
      </c>
      <c r="BH491" s="18">
        <f t="shared" ref="BH491" si="76">SUM(AV491:BG491)</f>
        <v>0</v>
      </c>
      <c r="BI491" s="15">
        <v>0</v>
      </c>
      <c r="BJ491" s="2">
        <v>0</v>
      </c>
      <c r="BU491" s="18">
        <f t="shared" ref="BU491" si="77">SUM(BI491:BT491)</f>
        <v>0</v>
      </c>
      <c r="BV491" s="15">
        <v>0</v>
      </c>
      <c r="BW491" s="2">
        <v>0</v>
      </c>
      <c r="CH491" s="18">
        <f t="shared" ref="CH491" si="78">SUM(BV491:CG491)</f>
        <v>0</v>
      </c>
      <c r="CI491" s="15">
        <v>0</v>
      </c>
      <c r="CJ491" s="2">
        <v>0</v>
      </c>
      <c r="CU491" s="18">
        <f t="shared" ref="CU491" si="79">SUM(CI491:CT491)</f>
        <v>0</v>
      </c>
    </row>
    <row r="492" spans="1:99" ht="13.05" customHeight="1" x14ac:dyDescent="0.2">
      <c r="A492" s="47" t="s">
        <v>205</v>
      </c>
      <c r="B492" s="47" t="s">
        <v>206</v>
      </c>
      <c r="C492" s="47" t="s">
        <v>205</v>
      </c>
      <c r="D492" s="47" t="s">
        <v>243</v>
      </c>
      <c r="E492" s="48" t="s">
        <v>59</v>
      </c>
      <c r="F492" s="79">
        <v>21486</v>
      </c>
      <c r="G492" s="50" t="s">
        <v>534</v>
      </c>
      <c r="H492" s="43"/>
      <c r="I492" s="15">
        <v>0</v>
      </c>
      <c r="J492" s="2">
        <v>0</v>
      </c>
      <c r="T492" s="16"/>
      <c r="U492" s="18">
        <f t="shared" si="66"/>
        <v>0</v>
      </c>
      <c r="V492" s="15">
        <v>0</v>
      </c>
      <c r="W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BH492" s="18">
        <f t="shared" ref="BH492" si="82">SUM(AV492:BG492)</f>
        <v>0</v>
      </c>
      <c r="BI492" s="15">
        <v>0</v>
      </c>
      <c r="BJ492" s="2">
        <v>0</v>
      </c>
      <c r="BU492" s="18">
        <f t="shared" ref="BU492" si="83">SUM(BI492:BT492)</f>
        <v>0</v>
      </c>
      <c r="BV492" s="15">
        <v>0</v>
      </c>
      <c r="BW492" s="2">
        <v>0</v>
      </c>
      <c r="CH492" s="18">
        <f t="shared" ref="CH492" si="84">SUM(BV492:CG492)</f>
        <v>0</v>
      </c>
      <c r="CI492" s="15">
        <v>0</v>
      </c>
      <c r="CJ492" s="2">
        <v>0</v>
      </c>
      <c r="CU492" s="18">
        <f t="shared" ref="CU492" si="85">SUM(CI492:CT492)</f>
        <v>0</v>
      </c>
    </row>
    <row r="493" spans="1:99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79">
        <v>32367</v>
      </c>
      <c r="G493" s="50" t="s">
        <v>603</v>
      </c>
      <c r="H493" s="43"/>
      <c r="I493" s="15">
        <v>0</v>
      </c>
      <c r="J493" s="2">
        <v>0</v>
      </c>
      <c r="T493" s="16"/>
      <c r="U493" s="18">
        <f t="shared" si="66"/>
        <v>0</v>
      </c>
      <c r="V493" s="15">
        <v>0</v>
      </c>
      <c r="W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BH493" s="18">
        <f t="shared" ref="BH493:BH501" si="88">SUM(AV493:BG493)</f>
        <v>0</v>
      </c>
      <c r="BI493" s="15">
        <v>0</v>
      </c>
      <c r="BJ493" s="2">
        <v>0</v>
      </c>
      <c r="BU493" s="18">
        <f t="shared" ref="BU493:BU501" si="89">SUM(BI493:BT493)</f>
        <v>0</v>
      </c>
      <c r="BV493" s="15">
        <v>0</v>
      </c>
      <c r="BW493" s="2">
        <v>0</v>
      </c>
      <c r="CH493" s="18">
        <f t="shared" ref="CH493:CH501" si="90">SUM(BV493:CG493)</f>
        <v>0</v>
      </c>
      <c r="CI493" s="15">
        <v>0</v>
      </c>
      <c r="CJ493" s="2">
        <v>0</v>
      </c>
      <c r="CU493" s="18">
        <f t="shared" ref="CU493:CU501" si="91">SUM(CI493:CT493)</f>
        <v>0</v>
      </c>
    </row>
    <row r="494" spans="1:99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79">
        <v>32534</v>
      </c>
      <c r="G494" s="50" t="s">
        <v>604</v>
      </c>
      <c r="H494" s="43"/>
      <c r="I494" s="15">
        <v>0</v>
      </c>
      <c r="J494" s="2">
        <v>0</v>
      </c>
      <c r="T494" s="16"/>
      <c r="U494" s="18">
        <f t="shared" si="66"/>
        <v>0</v>
      </c>
      <c r="V494" s="15">
        <v>0</v>
      </c>
      <c r="W494" s="2">
        <v>0</v>
      </c>
      <c r="AG494" s="16"/>
      <c r="AH494" s="18">
        <f t="shared" si="86"/>
        <v>0</v>
      </c>
      <c r="AI494" s="15">
        <v>0</v>
      </c>
      <c r="AJ494" s="2">
        <v>0</v>
      </c>
      <c r="AT494" s="16"/>
      <c r="AU494" s="18">
        <f t="shared" si="87"/>
        <v>0</v>
      </c>
      <c r="AV494" s="15">
        <v>0</v>
      </c>
      <c r="AW494" s="2">
        <v>0</v>
      </c>
      <c r="BH494" s="18">
        <f t="shared" si="88"/>
        <v>0</v>
      </c>
      <c r="BI494" s="15">
        <v>0</v>
      </c>
      <c r="BJ494" s="2">
        <v>0</v>
      </c>
      <c r="BU494" s="18">
        <f t="shared" si="89"/>
        <v>0</v>
      </c>
      <c r="BV494" s="15">
        <v>0</v>
      </c>
      <c r="BW494" s="2">
        <v>0</v>
      </c>
      <c r="CH494" s="18">
        <f t="shared" si="90"/>
        <v>0</v>
      </c>
      <c r="CI494" s="15">
        <v>0</v>
      </c>
      <c r="CJ494" s="2">
        <v>0</v>
      </c>
      <c r="CU494" s="18">
        <f t="shared" si="91"/>
        <v>0</v>
      </c>
    </row>
    <row r="495" spans="1:99" ht="13.05" customHeight="1" x14ac:dyDescent="0.2">
      <c r="A495" s="47" t="s">
        <v>22</v>
      </c>
      <c r="B495" s="47" t="s">
        <v>23</v>
      </c>
      <c r="C495" s="47" t="s">
        <v>22</v>
      </c>
      <c r="D495" s="47" t="s">
        <v>23</v>
      </c>
      <c r="E495" s="48" t="s">
        <v>33</v>
      </c>
      <c r="F495" s="79">
        <v>32646</v>
      </c>
      <c r="G495" s="50" t="s">
        <v>605</v>
      </c>
      <c r="H495" s="43"/>
      <c r="I495" s="15">
        <v>0</v>
      </c>
      <c r="J495" s="2">
        <v>0</v>
      </c>
      <c r="T495" s="16"/>
      <c r="U495" s="18">
        <f t="shared" si="66"/>
        <v>0</v>
      </c>
      <c r="V495" s="15">
        <v>0</v>
      </c>
      <c r="W495" s="2">
        <v>0</v>
      </c>
      <c r="AG495" s="16"/>
      <c r="AH495" s="18">
        <f t="shared" si="86"/>
        <v>0</v>
      </c>
      <c r="AI495" s="15">
        <v>0</v>
      </c>
      <c r="AJ495" s="2">
        <v>0</v>
      </c>
      <c r="AT495" s="16"/>
      <c r="AU495" s="18">
        <f t="shared" si="87"/>
        <v>0</v>
      </c>
      <c r="AV495" s="15">
        <v>0</v>
      </c>
      <c r="AW495" s="2">
        <v>0</v>
      </c>
      <c r="BH495" s="18">
        <f t="shared" si="88"/>
        <v>0</v>
      </c>
      <c r="BI495" s="15">
        <v>0</v>
      </c>
      <c r="BJ495" s="2">
        <v>0</v>
      </c>
      <c r="BU495" s="18">
        <f t="shared" si="89"/>
        <v>0</v>
      </c>
      <c r="BV495" s="15">
        <v>0</v>
      </c>
      <c r="BW495" s="2">
        <v>0</v>
      </c>
      <c r="CH495" s="18">
        <f t="shared" si="90"/>
        <v>0</v>
      </c>
      <c r="CI495" s="15">
        <v>0</v>
      </c>
      <c r="CJ495" s="2">
        <v>0</v>
      </c>
      <c r="CU495" s="18">
        <f t="shared" si="91"/>
        <v>0</v>
      </c>
    </row>
    <row r="496" spans="1:99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79">
        <v>32517</v>
      </c>
      <c r="G496" s="50" t="s">
        <v>606</v>
      </c>
      <c r="H496" s="43"/>
      <c r="I496" s="15">
        <v>0</v>
      </c>
      <c r="J496" s="2">
        <v>0</v>
      </c>
      <c r="T496" s="16"/>
      <c r="U496" s="18">
        <f t="shared" si="66"/>
        <v>0</v>
      </c>
      <c r="V496" s="15">
        <v>0</v>
      </c>
      <c r="W496" s="2">
        <v>0</v>
      </c>
      <c r="AG496" s="16"/>
      <c r="AH496" s="18">
        <f t="shared" si="86"/>
        <v>0</v>
      </c>
      <c r="AI496" s="15">
        <v>0</v>
      </c>
      <c r="AJ496" s="2">
        <v>0</v>
      </c>
      <c r="AT496" s="16"/>
      <c r="AU496" s="18">
        <f t="shared" si="87"/>
        <v>0</v>
      </c>
      <c r="AV496" s="15">
        <v>0</v>
      </c>
      <c r="AW496" s="2">
        <v>0</v>
      </c>
      <c r="BH496" s="18">
        <f t="shared" si="88"/>
        <v>0</v>
      </c>
      <c r="BI496" s="15">
        <v>0</v>
      </c>
      <c r="BJ496" s="2">
        <v>0</v>
      </c>
      <c r="BU496" s="18">
        <f t="shared" si="89"/>
        <v>0</v>
      </c>
      <c r="BV496" s="15">
        <v>0</v>
      </c>
      <c r="BW496" s="2">
        <v>0</v>
      </c>
      <c r="CH496" s="18">
        <f t="shared" si="90"/>
        <v>0</v>
      </c>
      <c r="CI496" s="15">
        <v>0</v>
      </c>
      <c r="CJ496" s="2">
        <v>0</v>
      </c>
      <c r="CU496" s="18">
        <f t="shared" si="91"/>
        <v>0</v>
      </c>
    </row>
    <row r="497" spans="1:100" ht="13.05" customHeight="1" x14ac:dyDescent="0.2">
      <c r="A497" s="47" t="s">
        <v>205</v>
      </c>
      <c r="B497" s="47" t="s">
        <v>206</v>
      </c>
      <c r="C497" s="47" t="s">
        <v>205</v>
      </c>
      <c r="D497" s="47" t="s">
        <v>228</v>
      </c>
      <c r="E497" s="48" t="s">
        <v>33</v>
      </c>
      <c r="F497" s="79">
        <v>32719</v>
      </c>
      <c r="G497" s="50" t="s">
        <v>607</v>
      </c>
      <c r="H497" s="43"/>
      <c r="I497" s="15">
        <v>0</v>
      </c>
      <c r="J497" s="2">
        <v>0</v>
      </c>
      <c r="T497" s="16"/>
      <c r="U497" s="18">
        <f t="shared" si="66"/>
        <v>0</v>
      </c>
      <c r="V497" s="15">
        <v>0</v>
      </c>
      <c r="W497" s="2">
        <v>0</v>
      </c>
      <c r="AG497" s="16"/>
      <c r="AH497" s="18">
        <f t="shared" si="86"/>
        <v>0</v>
      </c>
      <c r="AI497" s="15">
        <v>0</v>
      </c>
      <c r="AJ497" s="2">
        <v>0</v>
      </c>
      <c r="AT497" s="16"/>
      <c r="AU497" s="18">
        <f t="shared" si="87"/>
        <v>0</v>
      </c>
      <c r="AV497" s="15">
        <v>0</v>
      </c>
      <c r="AW497" s="2">
        <v>0</v>
      </c>
      <c r="BH497" s="18">
        <f t="shared" si="88"/>
        <v>0</v>
      </c>
      <c r="BI497" s="15">
        <v>0</v>
      </c>
      <c r="BJ497" s="2">
        <v>0</v>
      </c>
      <c r="BU497" s="18">
        <f t="shared" si="89"/>
        <v>0</v>
      </c>
      <c r="BV497" s="15">
        <v>0</v>
      </c>
      <c r="BW497" s="2">
        <v>0</v>
      </c>
      <c r="CH497" s="18">
        <f t="shared" si="90"/>
        <v>0</v>
      </c>
      <c r="CI497" s="15">
        <v>0</v>
      </c>
      <c r="CJ497" s="2">
        <v>0</v>
      </c>
      <c r="CU497" s="18">
        <f t="shared" si="91"/>
        <v>0</v>
      </c>
    </row>
    <row r="498" spans="1:100" ht="13.05" customHeight="1" x14ac:dyDescent="0.2">
      <c r="A498" s="47" t="s">
        <v>22</v>
      </c>
      <c r="B498" s="47" t="s">
        <v>23</v>
      </c>
      <c r="C498" s="47" t="s">
        <v>22</v>
      </c>
      <c r="D498" s="47" t="s">
        <v>23</v>
      </c>
      <c r="E498" s="48" t="s">
        <v>33</v>
      </c>
      <c r="F498" s="79">
        <v>32745</v>
      </c>
      <c r="G498" s="50" t="s">
        <v>608</v>
      </c>
      <c r="H498" s="43"/>
      <c r="I498" s="15">
        <v>0</v>
      </c>
      <c r="J498" s="2">
        <v>0</v>
      </c>
      <c r="T498" s="16"/>
      <c r="U498" s="18">
        <f t="shared" si="66"/>
        <v>0</v>
      </c>
      <c r="V498" s="15">
        <v>0</v>
      </c>
      <c r="W498" s="2">
        <v>0</v>
      </c>
      <c r="AG498" s="16"/>
      <c r="AH498" s="18">
        <f t="shared" si="86"/>
        <v>0</v>
      </c>
      <c r="AI498" s="15">
        <v>0</v>
      </c>
      <c r="AJ498" s="2">
        <v>0</v>
      </c>
      <c r="AT498" s="16"/>
      <c r="AU498" s="18">
        <f t="shared" si="87"/>
        <v>0</v>
      </c>
      <c r="AV498" s="15">
        <v>0</v>
      </c>
      <c r="AW498" s="2">
        <v>0</v>
      </c>
      <c r="BH498" s="18">
        <f t="shared" si="88"/>
        <v>0</v>
      </c>
      <c r="BI498" s="15">
        <v>0</v>
      </c>
      <c r="BJ498" s="2">
        <v>0</v>
      </c>
      <c r="BU498" s="18">
        <f t="shared" si="89"/>
        <v>0</v>
      </c>
      <c r="BV498" s="15">
        <v>0</v>
      </c>
      <c r="BW498" s="2">
        <v>0</v>
      </c>
      <c r="CH498" s="18">
        <f t="shared" si="90"/>
        <v>0</v>
      </c>
      <c r="CI498" s="15">
        <v>0</v>
      </c>
      <c r="CJ498" s="2">
        <v>0</v>
      </c>
      <c r="CU498" s="18">
        <f t="shared" si="91"/>
        <v>0</v>
      </c>
    </row>
    <row r="499" spans="1:100" ht="13.05" customHeight="1" x14ac:dyDescent="0.2">
      <c r="A499" s="47" t="s">
        <v>205</v>
      </c>
      <c r="B499" s="47" t="s">
        <v>242</v>
      </c>
      <c r="C499" s="47" t="s">
        <v>205</v>
      </c>
      <c r="D499" s="47" t="s">
        <v>243</v>
      </c>
      <c r="E499" s="48" t="s">
        <v>33</v>
      </c>
      <c r="F499" s="79">
        <v>32709</v>
      </c>
      <c r="G499" s="50" t="s">
        <v>609</v>
      </c>
      <c r="H499" s="43"/>
      <c r="I499" s="15">
        <v>0</v>
      </c>
      <c r="J499" s="2">
        <v>0</v>
      </c>
      <c r="T499" s="16"/>
      <c r="U499" s="18">
        <f t="shared" si="66"/>
        <v>0</v>
      </c>
      <c r="V499" s="15">
        <v>0</v>
      </c>
      <c r="W499" s="2">
        <v>0</v>
      </c>
      <c r="AG499" s="16"/>
      <c r="AH499" s="18">
        <f t="shared" si="86"/>
        <v>0</v>
      </c>
      <c r="AI499" s="15">
        <v>0</v>
      </c>
      <c r="AJ499" s="2">
        <v>0</v>
      </c>
      <c r="AT499" s="16"/>
      <c r="AU499" s="18">
        <f t="shared" si="87"/>
        <v>0</v>
      </c>
      <c r="AV499" s="15">
        <v>0</v>
      </c>
      <c r="AW499" s="2">
        <v>0</v>
      </c>
      <c r="BH499" s="18">
        <f t="shared" si="88"/>
        <v>0</v>
      </c>
      <c r="BI499" s="15">
        <v>0</v>
      </c>
      <c r="BJ499" s="2">
        <v>0</v>
      </c>
      <c r="BU499" s="18">
        <f t="shared" si="89"/>
        <v>0</v>
      </c>
      <c r="BV499" s="15">
        <v>0</v>
      </c>
      <c r="BW499" s="2">
        <v>0</v>
      </c>
      <c r="CH499" s="18">
        <f t="shared" si="90"/>
        <v>0</v>
      </c>
      <c r="CI499" s="15">
        <v>0</v>
      </c>
      <c r="CJ499" s="2">
        <v>0</v>
      </c>
      <c r="CU499" s="18">
        <f t="shared" si="91"/>
        <v>0</v>
      </c>
    </row>
    <row r="500" spans="1:100" ht="13.05" customHeight="1" x14ac:dyDescent="0.2">
      <c r="A500" s="47" t="s">
        <v>15</v>
      </c>
      <c r="B500" s="47" t="s">
        <v>16</v>
      </c>
      <c r="C500" s="47" t="s">
        <v>15</v>
      </c>
      <c r="D500" s="47" t="s">
        <v>438</v>
      </c>
      <c r="E500" s="48" t="s">
        <v>33</v>
      </c>
      <c r="F500" s="79">
        <v>32465</v>
      </c>
      <c r="G500" s="50" t="s">
        <v>610</v>
      </c>
      <c r="H500" s="43"/>
      <c r="I500" s="15">
        <v>0</v>
      </c>
      <c r="J500" s="2">
        <v>0</v>
      </c>
      <c r="T500" s="16"/>
      <c r="U500" s="18">
        <f t="shared" si="66"/>
        <v>0</v>
      </c>
      <c r="V500" s="15">
        <v>0</v>
      </c>
      <c r="W500" s="2">
        <v>0</v>
      </c>
      <c r="AG500" s="16"/>
      <c r="AH500" s="18">
        <f t="shared" si="86"/>
        <v>0</v>
      </c>
      <c r="AI500" s="15">
        <v>0</v>
      </c>
      <c r="AJ500" s="2">
        <v>0</v>
      </c>
      <c r="AT500" s="16"/>
      <c r="AU500" s="18">
        <f t="shared" si="87"/>
        <v>0</v>
      </c>
      <c r="AV500" s="15">
        <v>0</v>
      </c>
      <c r="AW500" s="2">
        <v>0</v>
      </c>
      <c r="BH500" s="18">
        <f t="shared" si="88"/>
        <v>0</v>
      </c>
      <c r="BI500" s="15">
        <v>0</v>
      </c>
      <c r="BJ500" s="2">
        <v>0</v>
      </c>
      <c r="BU500" s="18">
        <f t="shared" si="89"/>
        <v>0</v>
      </c>
      <c r="BV500" s="15">
        <v>0</v>
      </c>
      <c r="BW500" s="2">
        <v>0</v>
      </c>
      <c r="CH500" s="18">
        <f t="shared" si="90"/>
        <v>0</v>
      </c>
      <c r="CI500" s="15">
        <v>0</v>
      </c>
      <c r="CJ500" s="2">
        <v>0</v>
      </c>
      <c r="CU500" s="18">
        <f t="shared" si="91"/>
        <v>0</v>
      </c>
    </row>
    <row r="501" spans="1:100" ht="13.05" customHeight="1" x14ac:dyDescent="0.2">
      <c r="A501" s="47" t="s">
        <v>15</v>
      </c>
      <c r="B501" s="47" t="s">
        <v>390</v>
      </c>
      <c r="C501" s="47" t="s">
        <v>15</v>
      </c>
      <c r="D501" s="47" t="s">
        <v>390</v>
      </c>
      <c r="E501" s="48" t="s">
        <v>33</v>
      </c>
      <c r="F501" s="79">
        <v>33095</v>
      </c>
      <c r="G501" s="50" t="s">
        <v>611</v>
      </c>
      <c r="H501" s="43"/>
      <c r="I501" s="15">
        <v>0</v>
      </c>
      <c r="J501" s="2">
        <v>0</v>
      </c>
      <c r="T501" s="16"/>
      <c r="U501" s="18">
        <f t="shared" si="66"/>
        <v>0</v>
      </c>
      <c r="V501" s="15">
        <v>0</v>
      </c>
      <c r="W501" s="2">
        <v>0</v>
      </c>
      <c r="AG501" s="16"/>
      <c r="AH501" s="18">
        <f t="shared" si="86"/>
        <v>0</v>
      </c>
      <c r="AI501" s="15">
        <v>0</v>
      </c>
      <c r="AJ501" s="2">
        <v>0</v>
      </c>
      <c r="AT501" s="16"/>
      <c r="AU501" s="18">
        <f t="shared" si="87"/>
        <v>0</v>
      </c>
      <c r="AV501" s="15">
        <v>0</v>
      </c>
      <c r="AW501" s="2">
        <v>0</v>
      </c>
      <c r="BH501" s="18">
        <f t="shared" si="88"/>
        <v>0</v>
      </c>
      <c r="BI501" s="15">
        <v>0</v>
      </c>
      <c r="BJ501" s="2">
        <v>0</v>
      </c>
      <c r="BU501" s="18">
        <f t="shared" si="89"/>
        <v>0</v>
      </c>
      <c r="BV501" s="15">
        <v>0</v>
      </c>
      <c r="BW501" s="2">
        <v>0</v>
      </c>
      <c r="CH501" s="18">
        <f t="shared" si="90"/>
        <v>0</v>
      </c>
      <c r="CI501" s="15">
        <v>0</v>
      </c>
      <c r="CJ501" s="2">
        <v>0</v>
      </c>
      <c r="CU501" s="18">
        <f t="shared" si="91"/>
        <v>0</v>
      </c>
    </row>
    <row r="502" spans="1:100" ht="13.05" customHeight="1" x14ac:dyDescent="0.2">
      <c r="A502" s="47" t="s">
        <v>465</v>
      </c>
      <c r="B502" s="47" t="s">
        <v>511</v>
      </c>
      <c r="C502" s="47" t="s">
        <v>465</v>
      </c>
      <c r="D502" s="47" t="s">
        <v>498</v>
      </c>
      <c r="E502" s="48" t="s">
        <v>33</v>
      </c>
      <c r="F502" s="79">
        <v>33130</v>
      </c>
      <c r="G502" s="50" t="s">
        <v>613</v>
      </c>
      <c r="H502" s="43"/>
      <c r="I502" s="15">
        <v>0</v>
      </c>
      <c r="J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BH502" s="18">
        <f t="shared" ref="BH502:BH504" si="95">SUM(AV502:BG502)</f>
        <v>0</v>
      </c>
      <c r="BI502" s="15">
        <v>0</v>
      </c>
      <c r="BJ502" s="2">
        <v>0</v>
      </c>
      <c r="BU502" s="18">
        <f t="shared" ref="BU502:BU504" si="96">SUM(BI502:BT502)</f>
        <v>0</v>
      </c>
      <c r="BV502" s="15">
        <v>0</v>
      </c>
      <c r="BW502" s="2">
        <v>0</v>
      </c>
      <c r="CH502" s="18">
        <f t="shared" ref="CH502:CH504" si="97">SUM(BV502:CG502)</f>
        <v>0</v>
      </c>
      <c r="CI502" s="15">
        <v>0</v>
      </c>
      <c r="CJ502" s="2">
        <v>0</v>
      </c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7" t="s">
        <v>205</v>
      </c>
      <c r="B503" s="47" t="s">
        <v>242</v>
      </c>
      <c r="C503" s="47" t="s">
        <v>205</v>
      </c>
      <c r="D503" s="47" t="s">
        <v>243</v>
      </c>
      <c r="E503" s="48" t="s">
        <v>40</v>
      </c>
      <c r="F503" s="79">
        <v>32852</v>
      </c>
      <c r="G503" s="50" t="s">
        <v>614</v>
      </c>
      <c r="H503" s="43"/>
      <c r="I503" s="15">
        <v>0</v>
      </c>
      <c r="J503" s="2">
        <v>0</v>
      </c>
      <c r="T503" s="16"/>
      <c r="U503" s="18">
        <f t="shared" si="92"/>
        <v>0</v>
      </c>
      <c r="V503" s="15">
        <v>0</v>
      </c>
      <c r="W503" s="2">
        <v>0</v>
      </c>
      <c r="AG503" s="16"/>
      <c r="AH503" s="18">
        <f t="shared" si="93"/>
        <v>0</v>
      </c>
      <c r="AI503" s="15">
        <v>0</v>
      </c>
      <c r="AJ503" s="2">
        <v>0</v>
      </c>
      <c r="AT503" s="16"/>
      <c r="AU503" s="18">
        <f t="shared" si="94"/>
        <v>0</v>
      </c>
      <c r="AV503" s="15">
        <v>0</v>
      </c>
      <c r="AW503" s="2">
        <v>0</v>
      </c>
      <c r="BH503" s="18">
        <f t="shared" si="95"/>
        <v>0</v>
      </c>
      <c r="BI503" s="15">
        <v>0</v>
      </c>
      <c r="BJ503" s="2">
        <v>0</v>
      </c>
      <c r="BU503" s="18">
        <f t="shared" si="96"/>
        <v>0</v>
      </c>
      <c r="BV503" s="15">
        <v>0</v>
      </c>
      <c r="BW503" s="2">
        <v>0</v>
      </c>
      <c r="CH503" s="18">
        <f t="shared" si="97"/>
        <v>0</v>
      </c>
      <c r="CI503" s="15">
        <v>0</v>
      </c>
      <c r="CJ503" s="2">
        <v>0</v>
      </c>
      <c r="CU503" s="18">
        <f t="shared" si="98"/>
        <v>0</v>
      </c>
    </row>
    <row r="504" spans="1:100" ht="13.05" customHeight="1" x14ac:dyDescent="0.2">
      <c r="A504" s="47" t="s">
        <v>205</v>
      </c>
      <c r="B504" s="47" t="s">
        <v>242</v>
      </c>
      <c r="C504" s="47" t="s">
        <v>205</v>
      </c>
      <c r="D504" s="47" t="s">
        <v>243</v>
      </c>
      <c r="E504" s="48" t="s">
        <v>33</v>
      </c>
      <c r="F504" s="79">
        <v>32851</v>
      </c>
      <c r="G504" s="50" t="s">
        <v>615</v>
      </c>
      <c r="H504" s="43"/>
      <c r="I504" s="15">
        <v>0</v>
      </c>
      <c r="J504" s="2">
        <v>0</v>
      </c>
      <c r="T504" s="16"/>
      <c r="U504" s="18">
        <f t="shared" si="92"/>
        <v>0</v>
      </c>
      <c r="V504" s="15">
        <v>0</v>
      </c>
      <c r="W504" s="2">
        <v>0</v>
      </c>
      <c r="AG504" s="16"/>
      <c r="AH504" s="18">
        <f t="shared" si="93"/>
        <v>0</v>
      </c>
      <c r="AI504" s="15">
        <v>0</v>
      </c>
      <c r="AJ504" s="2">
        <v>0</v>
      </c>
      <c r="AT504" s="16"/>
      <c r="AU504" s="18">
        <f t="shared" si="94"/>
        <v>0</v>
      </c>
      <c r="AV504" s="15">
        <v>0</v>
      </c>
      <c r="AW504" s="2">
        <v>0</v>
      </c>
      <c r="BH504" s="18">
        <f t="shared" si="95"/>
        <v>0</v>
      </c>
      <c r="BI504" s="15">
        <v>0</v>
      </c>
      <c r="BJ504" s="2">
        <v>0</v>
      </c>
      <c r="BU504" s="18">
        <f t="shared" si="96"/>
        <v>0</v>
      </c>
      <c r="BV504" s="15">
        <v>0</v>
      </c>
      <c r="BW504" s="2">
        <v>0</v>
      </c>
      <c r="CH504" s="18">
        <f t="shared" si="97"/>
        <v>0</v>
      </c>
      <c r="CI504" s="15">
        <v>0</v>
      </c>
      <c r="CJ504" s="2">
        <v>0</v>
      </c>
      <c r="CU504" s="18">
        <f t="shared" si="98"/>
        <v>0</v>
      </c>
    </row>
    <row r="505" spans="1:100" ht="13.05" customHeight="1" x14ac:dyDescent="0.2">
      <c r="A505" s="47" t="s">
        <v>15</v>
      </c>
      <c r="B505" s="47" t="s">
        <v>449</v>
      </c>
      <c r="C505" s="47" t="s">
        <v>15</v>
      </c>
      <c r="D505" s="47" t="s">
        <v>449</v>
      </c>
      <c r="E505" s="48" t="s">
        <v>33</v>
      </c>
      <c r="F505" s="79">
        <v>33385</v>
      </c>
      <c r="G505" s="50" t="s">
        <v>616</v>
      </c>
      <c r="H505" s="43"/>
      <c r="I505" s="15">
        <v>0</v>
      </c>
      <c r="J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BH505" s="18">
        <f t="shared" ref="BH505:BH506" si="102">SUM(AV505:BG505)</f>
        <v>0</v>
      </c>
      <c r="BI505" s="15">
        <v>0</v>
      </c>
      <c r="BJ505" s="2">
        <v>0</v>
      </c>
      <c r="BU505" s="18">
        <f t="shared" ref="BU505:BU506" si="103">SUM(BI505:BT505)</f>
        <v>0</v>
      </c>
      <c r="BV505" s="15">
        <v>0</v>
      </c>
      <c r="BW505" s="2">
        <v>0</v>
      </c>
      <c r="CH505" s="18">
        <f t="shared" ref="CH505:CH506" si="104">SUM(BV505:CG505)</f>
        <v>0</v>
      </c>
      <c r="CI505" s="15">
        <v>0</v>
      </c>
      <c r="CJ505" s="2">
        <v>0</v>
      </c>
      <c r="CU505" s="18">
        <f t="shared" ref="CU505:CU506" si="105">SUM(CI505:CT505)</f>
        <v>0</v>
      </c>
    </row>
    <row r="506" spans="1:100" ht="13.05" customHeight="1" x14ac:dyDescent="0.2">
      <c r="A506" s="47" t="s">
        <v>15</v>
      </c>
      <c r="B506" s="47" t="s">
        <v>449</v>
      </c>
      <c r="C506" s="47" t="s">
        <v>15</v>
      </c>
      <c r="D506" s="47" t="s">
        <v>449</v>
      </c>
      <c r="E506" s="48" t="s">
        <v>33</v>
      </c>
      <c r="F506" s="79">
        <v>33384</v>
      </c>
      <c r="G506" s="50" t="s">
        <v>617</v>
      </c>
      <c r="H506" s="43"/>
      <c r="I506" s="15">
        <v>0</v>
      </c>
      <c r="J506" s="2">
        <v>0</v>
      </c>
      <c r="T506" s="16"/>
      <c r="U506" s="18">
        <f t="shared" si="99"/>
        <v>0</v>
      </c>
      <c r="V506" s="15">
        <v>0</v>
      </c>
      <c r="W506" s="2">
        <v>0</v>
      </c>
      <c r="AG506" s="16"/>
      <c r="AH506" s="18">
        <f t="shared" si="100"/>
        <v>0</v>
      </c>
      <c r="AI506" s="15">
        <v>0</v>
      </c>
      <c r="AJ506" s="2">
        <v>0</v>
      </c>
      <c r="AT506" s="16"/>
      <c r="AU506" s="18">
        <f t="shared" si="101"/>
        <v>0</v>
      </c>
      <c r="AV506" s="15">
        <v>0</v>
      </c>
      <c r="AW506" s="2">
        <v>0</v>
      </c>
      <c r="BH506" s="18">
        <f t="shared" si="102"/>
        <v>0</v>
      </c>
      <c r="BI506" s="15">
        <v>0</v>
      </c>
      <c r="BJ506" s="2">
        <v>0</v>
      </c>
      <c r="BU506" s="18">
        <f t="shared" si="103"/>
        <v>0</v>
      </c>
      <c r="BV506" s="15">
        <v>0</v>
      </c>
      <c r="BW506" s="2">
        <v>0</v>
      </c>
      <c r="CH506" s="18">
        <f t="shared" si="104"/>
        <v>0</v>
      </c>
      <c r="CI506" s="15">
        <v>0</v>
      </c>
      <c r="CJ506" s="2">
        <v>0</v>
      </c>
      <c r="CU506" s="18">
        <f t="shared" si="105"/>
        <v>0</v>
      </c>
    </row>
    <row r="507" spans="1:100" ht="13.05" customHeight="1" x14ac:dyDescent="0.2">
      <c r="A507" s="47" t="s">
        <v>465</v>
      </c>
      <c r="B507" s="47" t="s">
        <v>480</v>
      </c>
      <c r="C507" s="47" t="s">
        <v>465</v>
      </c>
      <c r="D507" s="47" t="s">
        <v>480</v>
      </c>
      <c r="E507" s="48" t="s">
        <v>40</v>
      </c>
      <c r="F507" s="79">
        <v>33683</v>
      </c>
      <c r="G507" s="50" t="s">
        <v>618</v>
      </c>
      <c r="H507" s="43"/>
      <c r="I507" s="15">
        <v>0</v>
      </c>
      <c r="J507" s="2">
        <v>0</v>
      </c>
      <c r="T507" s="16"/>
      <c r="U507" s="18">
        <f t="shared" ref="U507:U511" si="106">SUM(I507:T507)</f>
        <v>0</v>
      </c>
      <c r="V507" s="15">
        <v>0</v>
      </c>
      <c r="W507" s="2">
        <v>0</v>
      </c>
      <c r="AG507" s="16"/>
      <c r="AH507" s="18">
        <f t="shared" ref="AH507:AH511" si="107">SUM(V507:AG507)</f>
        <v>0</v>
      </c>
      <c r="AI507" s="15">
        <v>0</v>
      </c>
      <c r="AJ507" s="2">
        <v>0</v>
      </c>
      <c r="AT507" s="16"/>
      <c r="AU507" s="18">
        <f t="shared" ref="AU507:AU511" si="108">SUM(AI507:AT507)</f>
        <v>0</v>
      </c>
      <c r="AV507" s="15">
        <v>0</v>
      </c>
      <c r="AW507" s="2">
        <v>0</v>
      </c>
      <c r="BH507" s="18">
        <f t="shared" ref="BH507:BH511" si="109">SUM(AV507:BG507)</f>
        <v>0</v>
      </c>
      <c r="BI507" s="15">
        <v>0</v>
      </c>
      <c r="BJ507" s="2">
        <v>0</v>
      </c>
      <c r="BU507" s="18">
        <f t="shared" ref="BU507:BU511" si="110">SUM(BI507:BT507)</f>
        <v>0</v>
      </c>
      <c r="BV507" s="15">
        <v>0</v>
      </c>
      <c r="BW507" s="2">
        <v>0</v>
      </c>
      <c r="CH507" s="18">
        <f t="shared" ref="CH507:CH511" si="111">SUM(BV507:CG507)</f>
        <v>0</v>
      </c>
      <c r="CI507" s="15">
        <v>0</v>
      </c>
      <c r="CJ507" s="2">
        <v>0</v>
      </c>
      <c r="CU507" s="18">
        <f t="shared" ref="CU507:CU511" si="112">SUM(CI507:CT507)</f>
        <v>0</v>
      </c>
    </row>
    <row r="508" spans="1:100" ht="13.05" customHeight="1" x14ac:dyDescent="0.2">
      <c r="A508" s="47" t="s">
        <v>205</v>
      </c>
      <c r="B508" s="47" t="s">
        <v>242</v>
      </c>
      <c r="C508" s="47" t="s">
        <v>205</v>
      </c>
      <c r="D508" s="47" t="s">
        <v>243</v>
      </c>
      <c r="E508" s="48" t="s">
        <v>31</v>
      </c>
      <c r="F508" s="79">
        <v>34149</v>
      </c>
      <c r="G508" s="50" t="s">
        <v>620</v>
      </c>
      <c r="H508" s="43"/>
      <c r="I508" s="15">
        <v>0</v>
      </c>
      <c r="J508" s="2">
        <v>0</v>
      </c>
      <c r="T508" s="16"/>
      <c r="U508" s="18">
        <f t="shared" si="106"/>
        <v>0</v>
      </c>
      <c r="V508" s="15">
        <v>0</v>
      </c>
      <c r="W508" s="2">
        <v>0</v>
      </c>
      <c r="AG508" s="16"/>
      <c r="AH508" s="18">
        <f t="shared" si="107"/>
        <v>0</v>
      </c>
      <c r="AI508" s="15">
        <v>0</v>
      </c>
      <c r="AJ508" s="2">
        <v>0</v>
      </c>
      <c r="AT508" s="16"/>
      <c r="AU508" s="18">
        <f t="shared" si="108"/>
        <v>0</v>
      </c>
      <c r="AV508" s="15">
        <v>0</v>
      </c>
      <c r="AW508" s="2">
        <v>0</v>
      </c>
      <c r="BH508" s="18">
        <f t="shared" si="109"/>
        <v>0</v>
      </c>
      <c r="BI508" s="15">
        <v>0</v>
      </c>
      <c r="BJ508" s="2">
        <v>0</v>
      </c>
      <c r="BU508" s="18">
        <f t="shared" si="110"/>
        <v>0</v>
      </c>
      <c r="BV508" s="15">
        <v>0</v>
      </c>
      <c r="BW508" s="2">
        <v>0</v>
      </c>
      <c r="CH508" s="18">
        <f t="shared" si="111"/>
        <v>0</v>
      </c>
      <c r="CI508" s="15">
        <v>0</v>
      </c>
      <c r="CJ508" s="2">
        <v>0</v>
      </c>
      <c r="CU508" s="18">
        <f t="shared" si="112"/>
        <v>0</v>
      </c>
    </row>
    <row r="509" spans="1:100" ht="13.05" customHeight="1" x14ac:dyDescent="0.2">
      <c r="A509" s="47" t="s">
        <v>205</v>
      </c>
      <c r="B509" s="47" t="s">
        <v>242</v>
      </c>
      <c r="C509" s="47" t="s">
        <v>205</v>
      </c>
      <c r="D509" s="47" t="s">
        <v>243</v>
      </c>
      <c r="E509" s="48" t="s">
        <v>40</v>
      </c>
      <c r="F509" s="79">
        <v>34150</v>
      </c>
      <c r="G509" s="50" t="s">
        <v>621</v>
      </c>
      <c r="H509" s="43"/>
      <c r="I509" s="15">
        <v>0</v>
      </c>
      <c r="J509" s="2">
        <v>0</v>
      </c>
      <c r="T509" s="16"/>
      <c r="U509" s="18">
        <f t="shared" si="106"/>
        <v>0</v>
      </c>
      <c r="V509" s="15">
        <v>0</v>
      </c>
      <c r="W509" s="2">
        <v>0</v>
      </c>
      <c r="AG509" s="16"/>
      <c r="AH509" s="18">
        <f t="shared" si="107"/>
        <v>0</v>
      </c>
      <c r="AI509" s="15">
        <v>0</v>
      </c>
      <c r="AJ509" s="2">
        <v>0</v>
      </c>
      <c r="AT509" s="16"/>
      <c r="AU509" s="18">
        <f t="shared" si="108"/>
        <v>0</v>
      </c>
      <c r="AV509" s="15">
        <v>0</v>
      </c>
      <c r="AW509" s="2">
        <v>0</v>
      </c>
      <c r="BH509" s="18">
        <f t="shared" si="109"/>
        <v>0</v>
      </c>
      <c r="BI509" s="15">
        <v>0</v>
      </c>
      <c r="BJ509" s="2">
        <v>0</v>
      </c>
      <c r="BU509" s="18">
        <f t="shared" si="110"/>
        <v>0</v>
      </c>
      <c r="BV509" s="15">
        <v>0</v>
      </c>
      <c r="BW509" s="2">
        <v>0</v>
      </c>
      <c r="CH509" s="18">
        <f t="shared" si="111"/>
        <v>0</v>
      </c>
      <c r="CI509" s="15">
        <v>0</v>
      </c>
      <c r="CJ509" s="2">
        <v>0</v>
      </c>
      <c r="CU509" s="18">
        <f t="shared" si="112"/>
        <v>0</v>
      </c>
    </row>
    <row r="510" spans="1:100" ht="13.05" customHeight="1" x14ac:dyDescent="0.2">
      <c r="A510" s="47" t="s">
        <v>205</v>
      </c>
      <c r="B510" s="47" t="s">
        <v>242</v>
      </c>
      <c r="C510" s="47" t="s">
        <v>205</v>
      </c>
      <c r="D510" s="47" t="s">
        <v>243</v>
      </c>
      <c r="E510" s="48" t="s">
        <v>33</v>
      </c>
      <c r="F510" s="79">
        <v>34151</v>
      </c>
      <c r="G510" s="50" t="s">
        <v>622</v>
      </c>
      <c r="H510" s="43"/>
      <c r="I510" s="15">
        <v>0</v>
      </c>
      <c r="J510" s="2">
        <v>0</v>
      </c>
      <c r="T510" s="16"/>
      <c r="U510" s="18">
        <f t="shared" si="106"/>
        <v>0</v>
      </c>
      <c r="V510" s="15">
        <v>0</v>
      </c>
      <c r="W510" s="2">
        <v>0</v>
      </c>
      <c r="AG510" s="16"/>
      <c r="AH510" s="18">
        <f t="shared" si="107"/>
        <v>0</v>
      </c>
      <c r="AI510" s="15">
        <v>0</v>
      </c>
      <c r="AJ510" s="2">
        <v>0</v>
      </c>
      <c r="AT510" s="16"/>
      <c r="AU510" s="18">
        <f t="shared" si="108"/>
        <v>0</v>
      </c>
      <c r="AV510" s="15">
        <v>0</v>
      </c>
      <c r="AW510" s="2">
        <v>0</v>
      </c>
      <c r="BH510" s="18">
        <f t="shared" si="109"/>
        <v>0</v>
      </c>
      <c r="BI510" s="15">
        <v>0</v>
      </c>
      <c r="BJ510" s="2">
        <v>0</v>
      </c>
      <c r="BU510" s="18">
        <f t="shared" si="110"/>
        <v>0</v>
      </c>
      <c r="BV510" s="15">
        <v>0</v>
      </c>
      <c r="BW510" s="2">
        <v>0</v>
      </c>
      <c r="CH510" s="18">
        <f t="shared" si="111"/>
        <v>0</v>
      </c>
      <c r="CI510" s="15">
        <v>0</v>
      </c>
      <c r="CJ510" s="2">
        <v>0</v>
      </c>
      <c r="CU510" s="18">
        <f t="shared" si="112"/>
        <v>0</v>
      </c>
    </row>
    <row r="511" spans="1:100" ht="13.05" customHeight="1" x14ac:dyDescent="0.2">
      <c r="A511" s="83" t="s">
        <v>6</v>
      </c>
      <c r="B511" s="83" t="s">
        <v>48</v>
      </c>
      <c r="C511" s="83" t="s">
        <v>25</v>
      </c>
      <c r="D511" s="83" t="s">
        <v>49</v>
      </c>
      <c r="E511" s="84" t="s">
        <v>40</v>
      </c>
      <c r="F511" s="85">
        <v>33980</v>
      </c>
      <c r="G511" s="86" t="s">
        <v>623</v>
      </c>
      <c r="H511" s="43"/>
      <c r="I511" s="15">
        <v>0</v>
      </c>
      <c r="J511" s="2">
        <v>0</v>
      </c>
      <c r="T511" s="16"/>
      <c r="U511" s="18">
        <f t="shared" si="106"/>
        <v>0</v>
      </c>
      <c r="V511" s="15">
        <v>0</v>
      </c>
      <c r="W511" s="2">
        <v>0</v>
      </c>
      <c r="AG511" s="16"/>
      <c r="AH511" s="18">
        <f t="shared" si="107"/>
        <v>0</v>
      </c>
      <c r="AI511" s="15">
        <v>0</v>
      </c>
      <c r="AJ511" s="2">
        <v>0</v>
      </c>
      <c r="AT511" s="16"/>
      <c r="AU511" s="18">
        <f t="shared" si="108"/>
        <v>0</v>
      </c>
      <c r="AV511" s="15">
        <v>0</v>
      </c>
      <c r="AW511" s="2">
        <v>0</v>
      </c>
      <c r="BH511" s="18">
        <f t="shared" si="109"/>
        <v>0</v>
      </c>
      <c r="BI511" s="15">
        <v>0</v>
      </c>
      <c r="BJ511" s="2">
        <v>0</v>
      </c>
      <c r="BU511" s="18">
        <f t="shared" si="110"/>
        <v>0</v>
      </c>
      <c r="BV511" s="15">
        <v>0</v>
      </c>
      <c r="BW511" s="2">
        <v>0</v>
      </c>
      <c r="CH511" s="18">
        <f t="shared" si="111"/>
        <v>0</v>
      </c>
      <c r="CI511" s="15">
        <v>0</v>
      </c>
      <c r="CJ511" s="2">
        <v>0</v>
      </c>
      <c r="CU511" s="18">
        <f t="shared" si="112"/>
        <v>0</v>
      </c>
    </row>
  </sheetData>
  <autoFilter ref="A6:G507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2:N511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6" sqref="H6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1" customWidth="1"/>
    <col min="7" max="7" width="27.5546875" style="1" customWidth="1"/>
    <col min="8" max="14" width="11.5546875" style="36"/>
    <col min="15" max="16384" width="11.5546875" style="1"/>
  </cols>
  <sheetData>
    <row r="2" spans="1:14" x14ac:dyDescent="0.2">
      <c r="C2" s="87" t="s">
        <v>619</v>
      </c>
      <c r="D2" s="87"/>
      <c r="E2" s="87"/>
      <c r="F2" s="87"/>
      <c r="G2" s="87"/>
    </row>
    <row r="3" spans="1:14" ht="10.199999999999999" thickBot="1" x14ac:dyDescent="0.25">
      <c r="C3" s="87"/>
      <c r="D3" s="87"/>
      <c r="E3" s="87"/>
      <c r="F3" s="87"/>
      <c r="G3" s="87"/>
    </row>
    <row r="4" spans="1:14" ht="15" customHeight="1" thickBot="1" x14ac:dyDescent="0.25">
      <c r="C4" s="87"/>
      <c r="D4" s="87"/>
      <c r="E4" s="87"/>
      <c r="F4" s="87"/>
      <c r="G4" s="87"/>
      <c r="H4" s="99" t="s">
        <v>602</v>
      </c>
      <c r="I4" s="100"/>
      <c r="J4" s="101"/>
      <c r="K4" s="102" t="s">
        <v>590</v>
      </c>
      <c r="L4" s="103"/>
      <c r="M4" s="103"/>
      <c r="N4" s="104"/>
    </row>
    <row r="5" spans="1:14" ht="10.199999999999999" thickBot="1" x14ac:dyDescent="0.25">
      <c r="F5" s="59"/>
      <c r="H5" s="71">
        <f>SUBTOTAL(9,H7:H490)</f>
        <v>188</v>
      </c>
      <c r="I5" s="72">
        <f t="shared" ref="I5:N5" si="0">SUBTOTAL(9,I7:I490)</f>
        <v>1</v>
      </c>
      <c r="J5" s="73">
        <f t="shared" si="0"/>
        <v>176</v>
      </c>
      <c r="K5" s="65">
        <f t="shared" si="0"/>
        <v>0</v>
      </c>
      <c r="L5" s="65">
        <f t="shared" si="0"/>
        <v>0</v>
      </c>
      <c r="M5" s="65">
        <f t="shared" si="0"/>
        <v>0</v>
      </c>
      <c r="N5" s="60">
        <f t="shared" si="0"/>
        <v>1</v>
      </c>
    </row>
    <row r="6" spans="1:14" s="58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77" t="s">
        <v>4</v>
      </c>
      <c r="G6" s="38" t="s">
        <v>562</v>
      </c>
      <c r="H6" s="74" t="s">
        <v>595</v>
      </c>
      <c r="I6" s="75" t="s">
        <v>596</v>
      </c>
      <c r="J6" s="76" t="s">
        <v>597</v>
      </c>
      <c r="K6" s="66" t="s">
        <v>598</v>
      </c>
      <c r="L6" s="66" t="s">
        <v>599</v>
      </c>
      <c r="M6" s="66" t="s">
        <v>600</v>
      </c>
      <c r="N6" s="61" t="s">
        <v>601</v>
      </c>
    </row>
    <row r="7" spans="1:14" ht="13.05" customHeight="1" x14ac:dyDescent="0.2">
      <c r="A7" s="47" t="s">
        <v>6</v>
      </c>
      <c r="B7" s="47" t="s">
        <v>7</v>
      </c>
      <c r="C7" s="47" t="s">
        <v>8</v>
      </c>
      <c r="D7" s="47" t="s">
        <v>9</v>
      </c>
      <c r="E7" s="48" t="s">
        <v>10</v>
      </c>
      <c r="F7" s="78">
        <v>3</v>
      </c>
      <c r="G7" s="49" t="s">
        <v>11</v>
      </c>
      <c r="H7" s="68">
        <f>VLOOKUP(F7,'Metales Pesados'!F7:U492,16,FALSE)</f>
        <v>0</v>
      </c>
      <c r="I7" s="36">
        <f>VLOOKUP(F7,'Metales Pesados'!F7:AH492,29,FALSE)</f>
        <v>0</v>
      </c>
      <c r="J7" s="63">
        <f>VLOOKUP(F7,'Metales Pesados'!F7:AU492,42,FALSE)</f>
        <v>0</v>
      </c>
      <c r="K7" s="67">
        <f>VLOOKUP(F7,'Metales Pesados'!F7:BH492,55,FALSE)</f>
        <v>0</v>
      </c>
      <c r="L7" s="67">
        <f>VLOOKUP(F7,'Metales Pesados'!F7:BU492,68,FALSE)</f>
        <v>0</v>
      </c>
      <c r="M7" s="67">
        <f>VLOOKUP(F7,'Metales Pesados'!F7:CH492,81,FALSE)</f>
        <v>0</v>
      </c>
      <c r="N7" s="62">
        <f>VLOOKUP(F7,'Metales Pesados'!F7:CU492,94,FALSE)</f>
        <v>0</v>
      </c>
    </row>
    <row r="8" spans="1:14" ht="13.05" customHeight="1" x14ac:dyDescent="0.2">
      <c r="A8" s="47" t="s">
        <v>6</v>
      </c>
      <c r="B8" s="47" t="s">
        <v>12</v>
      </c>
      <c r="C8" s="47" t="s">
        <v>8</v>
      </c>
      <c r="D8" s="47" t="s">
        <v>9</v>
      </c>
      <c r="E8" s="48" t="s">
        <v>13</v>
      </c>
      <c r="F8" s="78">
        <v>1</v>
      </c>
      <c r="G8" s="49" t="s">
        <v>14</v>
      </c>
      <c r="H8" s="68">
        <f>VLOOKUP(F8,'Metales Pesados'!F8:U493,16,FALSE)</f>
        <v>0</v>
      </c>
      <c r="I8" s="36">
        <f>VLOOKUP(F8,'Metales Pesados'!F8:AH493,29,FALSE)</f>
        <v>0</v>
      </c>
      <c r="J8" s="63">
        <f>VLOOKUP(F8,'Metales Pesados'!F8:AU493,42,FALSE)</f>
        <v>0</v>
      </c>
      <c r="K8" s="36">
        <f>VLOOKUP(F8,'Metales Pesados'!F8:BH493,55,FALSE)</f>
        <v>0</v>
      </c>
      <c r="L8" s="36">
        <f>VLOOKUP(F8,'Metales Pesados'!F8:BU493,68,FALSE)</f>
        <v>0</v>
      </c>
      <c r="M8" s="36">
        <f>VLOOKUP(F8,'Metales Pesados'!F8:CH493,81,FALSE)</f>
        <v>0</v>
      </c>
      <c r="N8" s="63">
        <f>VLOOKUP(F8,'Metales Pesados'!F8:CU493,94,FALSE)</f>
        <v>0</v>
      </c>
    </row>
    <row r="9" spans="1:14" ht="13.05" customHeight="1" x14ac:dyDescent="0.2">
      <c r="A9" s="47" t="s">
        <v>15</v>
      </c>
      <c r="B9" s="47" t="s">
        <v>16</v>
      </c>
      <c r="C9" s="47" t="s">
        <v>8</v>
      </c>
      <c r="D9" s="47" t="s">
        <v>9</v>
      </c>
      <c r="E9" s="48" t="s">
        <v>13</v>
      </c>
      <c r="F9" s="78">
        <v>210</v>
      </c>
      <c r="G9" s="50" t="s">
        <v>17</v>
      </c>
      <c r="H9" s="68">
        <f>VLOOKUP(F9,'Metales Pesados'!F9:U494,16,FALSE)</f>
        <v>0</v>
      </c>
      <c r="I9" s="36">
        <f>VLOOKUP(F9,'Metales Pesados'!F9:AH494,29,FALSE)</f>
        <v>0</v>
      </c>
      <c r="J9" s="63">
        <f>VLOOKUP(F9,'Metales Pesados'!F9:AU494,42,FALSE)</f>
        <v>0</v>
      </c>
      <c r="K9" s="36">
        <f>VLOOKUP(F9,'Metales Pesados'!F9:BH494,55,FALSE)</f>
        <v>0</v>
      </c>
      <c r="L9" s="36">
        <f>VLOOKUP(F9,'Metales Pesados'!F9:BU494,68,FALSE)</f>
        <v>0</v>
      </c>
      <c r="M9" s="36">
        <f>VLOOKUP(F9,'Metales Pesados'!F9:CH494,81,FALSE)</f>
        <v>0</v>
      </c>
      <c r="N9" s="63">
        <f>VLOOKUP(F9,'Metales Pesados'!F9:CU494,94,FALSE)</f>
        <v>0</v>
      </c>
    </row>
    <row r="10" spans="1:14" ht="13.05" customHeight="1" x14ac:dyDescent="0.2">
      <c r="A10" s="47" t="s">
        <v>6</v>
      </c>
      <c r="B10" s="47" t="s">
        <v>18</v>
      </c>
      <c r="C10" s="47" t="s">
        <v>19</v>
      </c>
      <c r="D10" s="47" t="s">
        <v>20</v>
      </c>
      <c r="E10" s="48" t="s">
        <v>21</v>
      </c>
      <c r="F10" s="78">
        <v>66</v>
      </c>
      <c r="G10" s="50" t="s">
        <v>20</v>
      </c>
      <c r="H10" s="68">
        <f>VLOOKUP(F10,'Metales Pesados'!F10:U495,16,FALSE)</f>
        <v>0</v>
      </c>
      <c r="I10" s="36">
        <f>VLOOKUP(F10,'Metales Pesados'!F10:AH495,29,FALSE)</f>
        <v>0</v>
      </c>
      <c r="J10" s="63">
        <f>VLOOKUP(F10,'Metales Pesados'!F10:AU495,42,FALSE)</f>
        <v>0</v>
      </c>
      <c r="K10" s="36">
        <f>VLOOKUP(F10,'Metales Pesados'!F10:BH495,55,FALSE)</f>
        <v>0</v>
      </c>
      <c r="L10" s="36">
        <f>VLOOKUP(F10,'Metales Pesados'!F10:BU495,68,FALSE)</f>
        <v>0</v>
      </c>
      <c r="M10" s="36">
        <f>VLOOKUP(F10,'Metales Pesados'!F10:CH495,81,FALSE)</f>
        <v>0</v>
      </c>
      <c r="N10" s="63">
        <f>VLOOKUP(F10,'Metales Pesados'!F10:CU495,94,FALSE)</f>
        <v>0</v>
      </c>
    </row>
    <row r="11" spans="1:14" ht="13.05" customHeight="1" x14ac:dyDescent="0.2">
      <c r="A11" s="47" t="s">
        <v>22</v>
      </c>
      <c r="B11" s="47" t="s">
        <v>23</v>
      </c>
      <c r="C11" s="47" t="s">
        <v>8</v>
      </c>
      <c r="D11" s="47" t="s">
        <v>9</v>
      </c>
      <c r="E11" s="48" t="s">
        <v>21</v>
      </c>
      <c r="F11" s="79">
        <v>162</v>
      </c>
      <c r="G11" s="50" t="s">
        <v>24</v>
      </c>
      <c r="H11" s="68">
        <f>VLOOKUP(F11,'Metales Pesados'!F11:U496,16,FALSE)</f>
        <v>0</v>
      </c>
      <c r="I11" s="36">
        <f>VLOOKUP(F11,'Metales Pesados'!F11:AH496,29,FALSE)</f>
        <v>0</v>
      </c>
      <c r="J11" s="63">
        <f>VLOOKUP(F11,'Metales Pesados'!F11:AU496,42,FALSE)</f>
        <v>0</v>
      </c>
      <c r="K11" s="36">
        <f>VLOOKUP(F11,'Metales Pesados'!F11:BH496,55,FALSE)</f>
        <v>0</v>
      </c>
      <c r="L11" s="36">
        <f>VLOOKUP(F11,'Metales Pesados'!F11:BU496,68,FALSE)</f>
        <v>0</v>
      </c>
      <c r="M11" s="36">
        <f>VLOOKUP(F11,'Metales Pesados'!F11:CH496,81,FALSE)</f>
        <v>0</v>
      </c>
      <c r="N11" s="63">
        <f>VLOOKUP(F11,'Metales Pesados'!F11:CU496,94,FALSE)</f>
        <v>1</v>
      </c>
    </row>
    <row r="12" spans="1:14" ht="13.05" customHeight="1" x14ac:dyDescent="0.2">
      <c r="A12" s="47" t="s">
        <v>6</v>
      </c>
      <c r="B12" s="47" t="s">
        <v>12</v>
      </c>
      <c r="C12" s="47" t="s">
        <v>25</v>
      </c>
      <c r="D12" s="47" t="s">
        <v>26</v>
      </c>
      <c r="E12" s="48" t="s">
        <v>27</v>
      </c>
      <c r="F12" s="78">
        <v>7</v>
      </c>
      <c r="G12" s="50" t="s">
        <v>28</v>
      </c>
      <c r="H12" s="68">
        <f>VLOOKUP(F12,'Metales Pesados'!F12:U497,16,FALSE)</f>
        <v>0</v>
      </c>
      <c r="I12" s="36">
        <f>VLOOKUP(F12,'Metales Pesados'!F12:AH497,29,FALSE)</f>
        <v>0</v>
      </c>
      <c r="J12" s="63">
        <f>VLOOKUP(F12,'Metales Pesados'!F12:AU497,42,FALSE)</f>
        <v>0</v>
      </c>
      <c r="K12" s="36">
        <f>VLOOKUP(F12,'Metales Pesados'!F12:BH497,55,FALSE)</f>
        <v>0</v>
      </c>
      <c r="L12" s="36">
        <f>VLOOKUP(F12,'Metales Pesados'!F12:BU497,68,FALSE)</f>
        <v>0</v>
      </c>
      <c r="M12" s="36">
        <f>VLOOKUP(F12,'Metales Pesados'!F12:CH497,81,FALSE)</f>
        <v>0</v>
      </c>
      <c r="N12" s="63">
        <f>VLOOKUP(F12,'Metales Pesados'!F12:CU497,94,FALSE)</f>
        <v>0</v>
      </c>
    </row>
    <row r="13" spans="1:14" ht="13.05" customHeight="1" x14ac:dyDescent="0.2">
      <c r="A13" s="47" t="s">
        <v>6</v>
      </c>
      <c r="B13" s="47" t="s">
        <v>7</v>
      </c>
      <c r="C13" s="47" t="s">
        <v>8</v>
      </c>
      <c r="D13" s="47" t="s">
        <v>9</v>
      </c>
      <c r="E13" s="48" t="s">
        <v>29</v>
      </c>
      <c r="F13" s="78">
        <v>21146</v>
      </c>
      <c r="G13" s="50" t="s">
        <v>30</v>
      </c>
      <c r="H13" s="68">
        <f>VLOOKUP(F13,'Metales Pesados'!F13:U498,16,FALSE)</f>
        <v>0</v>
      </c>
      <c r="I13" s="36">
        <f>VLOOKUP(F13,'Metales Pesados'!F13:AH498,29,FALSE)</f>
        <v>0</v>
      </c>
      <c r="J13" s="63">
        <f>VLOOKUP(F13,'Metales Pesados'!F13:AU498,42,FALSE)</f>
        <v>0</v>
      </c>
      <c r="K13" s="36">
        <f>VLOOKUP(F13,'Metales Pesados'!F13:BH498,55,FALSE)</f>
        <v>0</v>
      </c>
      <c r="L13" s="36">
        <f>VLOOKUP(F13,'Metales Pesados'!F13:BU498,68,FALSE)</f>
        <v>0</v>
      </c>
      <c r="M13" s="36">
        <f>VLOOKUP(F13,'Metales Pesados'!F13:CH498,81,FALSE)</f>
        <v>0</v>
      </c>
      <c r="N13" s="63">
        <f>VLOOKUP(F13,'Metales Pesados'!F13:CU498,94,FALSE)</f>
        <v>0</v>
      </c>
    </row>
    <row r="14" spans="1:14" ht="13.05" customHeight="1" x14ac:dyDescent="0.2">
      <c r="A14" s="47" t="s">
        <v>6</v>
      </c>
      <c r="B14" s="47" t="s">
        <v>12</v>
      </c>
      <c r="C14" s="47" t="s">
        <v>25</v>
      </c>
      <c r="D14" s="47" t="s">
        <v>26</v>
      </c>
      <c r="E14" s="48" t="s">
        <v>31</v>
      </c>
      <c r="F14" s="78">
        <v>27598</v>
      </c>
      <c r="G14" s="51" t="s">
        <v>32</v>
      </c>
      <c r="H14" s="68">
        <f>VLOOKUP(F14,'Metales Pesados'!F14:U499,16,FALSE)</f>
        <v>0</v>
      </c>
      <c r="I14" s="36">
        <f>VLOOKUP(F14,'Metales Pesados'!F14:AH499,29,FALSE)</f>
        <v>0</v>
      </c>
      <c r="J14" s="63">
        <f>VLOOKUP(F14,'Metales Pesados'!F14:AU499,42,FALSE)</f>
        <v>0</v>
      </c>
      <c r="K14" s="36">
        <f>VLOOKUP(F14,'Metales Pesados'!F14:BH499,55,FALSE)</f>
        <v>0</v>
      </c>
      <c r="L14" s="36">
        <f>VLOOKUP(F14,'Metales Pesados'!F14:BU499,68,FALSE)</f>
        <v>0</v>
      </c>
      <c r="M14" s="36">
        <f>VLOOKUP(F14,'Metales Pesados'!F14:CH499,81,FALSE)</f>
        <v>0</v>
      </c>
      <c r="N14" s="63">
        <f>VLOOKUP(F14,'Metales Pesados'!F14:CU499,94,FALSE)</f>
        <v>0</v>
      </c>
    </row>
    <row r="15" spans="1:14" ht="13.05" customHeight="1" x14ac:dyDescent="0.2">
      <c r="A15" s="47" t="s">
        <v>6</v>
      </c>
      <c r="B15" s="47" t="s">
        <v>12</v>
      </c>
      <c r="C15" s="47" t="s">
        <v>25</v>
      </c>
      <c r="D15" s="47" t="s">
        <v>26</v>
      </c>
      <c r="E15" s="48" t="s">
        <v>33</v>
      </c>
      <c r="F15" s="78">
        <v>12</v>
      </c>
      <c r="G15" s="50" t="s">
        <v>34</v>
      </c>
      <c r="H15" s="68">
        <f>VLOOKUP(F15,'Metales Pesados'!F15:U500,16,FALSE)</f>
        <v>0</v>
      </c>
      <c r="I15" s="36">
        <f>VLOOKUP(F15,'Metales Pesados'!F15:AH500,29,FALSE)</f>
        <v>0</v>
      </c>
      <c r="J15" s="63">
        <f>VLOOKUP(F15,'Metales Pesados'!F15:AU500,42,FALSE)</f>
        <v>0</v>
      </c>
      <c r="K15" s="36">
        <f>VLOOKUP(F15,'Metales Pesados'!F15:BH500,55,FALSE)</f>
        <v>0</v>
      </c>
      <c r="L15" s="36">
        <f>VLOOKUP(F15,'Metales Pesados'!F15:BU500,68,FALSE)</f>
        <v>0</v>
      </c>
      <c r="M15" s="36">
        <f>VLOOKUP(F15,'Metales Pesados'!F15:CH500,81,FALSE)</f>
        <v>0</v>
      </c>
      <c r="N15" s="63">
        <f>VLOOKUP(F15,'Metales Pesados'!F15:CU500,94,FALSE)</f>
        <v>0</v>
      </c>
    </row>
    <row r="16" spans="1:14" ht="13.05" customHeight="1" x14ac:dyDescent="0.2">
      <c r="A16" s="47" t="s">
        <v>6</v>
      </c>
      <c r="B16" s="47" t="s">
        <v>12</v>
      </c>
      <c r="C16" s="47" t="s">
        <v>25</v>
      </c>
      <c r="D16" s="47" t="s">
        <v>26</v>
      </c>
      <c r="E16" s="48" t="s">
        <v>33</v>
      </c>
      <c r="F16" s="78">
        <v>270</v>
      </c>
      <c r="G16" s="50" t="s">
        <v>35</v>
      </c>
      <c r="H16" s="68">
        <f>VLOOKUP(F16,'Metales Pesados'!F16:U501,16,FALSE)</f>
        <v>0</v>
      </c>
      <c r="I16" s="36">
        <f>VLOOKUP(F16,'Metales Pesados'!F16:AH501,29,FALSE)</f>
        <v>0</v>
      </c>
      <c r="J16" s="63">
        <f>VLOOKUP(F16,'Metales Pesados'!F16:AU501,42,FALSE)</f>
        <v>0</v>
      </c>
      <c r="K16" s="36">
        <f>VLOOKUP(F16,'Metales Pesados'!F16:BH501,55,FALSE)</f>
        <v>0</v>
      </c>
      <c r="L16" s="36">
        <f>VLOOKUP(F16,'Metales Pesados'!F16:BU501,68,FALSE)</f>
        <v>0</v>
      </c>
      <c r="M16" s="36">
        <f>VLOOKUP(F16,'Metales Pesados'!F16:CH501,81,FALSE)</f>
        <v>0</v>
      </c>
      <c r="N16" s="63">
        <f>VLOOKUP(F16,'Metales Pesados'!F16:CU501,94,FALSE)</f>
        <v>0</v>
      </c>
    </row>
    <row r="17" spans="1:14" ht="13.05" customHeight="1" x14ac:dyDescent="0.2">
      <c r="A17" s="47" t="s">
        <v>6</v>
      </c>
      <c r="B17" s="47" t="s">
        <v>12</v>
      </c>
      <c r="C17" s="47" t="s">
        <v>25</v>
      </c>
      <c r="D17" s="47" t="s">
        <v>26</v>
      </c>
      <c r="E17" s="48" t="s">
        <v>33</v>
      </c>
      <c r="F17" s="78">
        <v>6945</v>
      </c>
      <c r="G17" s="50" t="s">
        <v>36</v>
      </c>
      <c r="H17" s="68">
        <f>VLOOKUP(F17,'Metales Pesados'!F17:U502,16,FALSE)</f>
        <v>0</v>
      </c>
      <c r="I17" s="36">
        <f>VLOOKUP(F17,'Metales Pesados'!F17:AH502,29,FALSE)</f>
        <v>0</v>
      </c>
      <c r="J17" s="63">
        <f>VLOOKUP(F17,'Metales Pesados'!F17:AU502,42,FALSE)</f>
        <v>0</v>
      </c>
      <c r="K17" s="36">
        <f>VLOOKUP(F17,'Metales Pesados'!F17:BH502,55,FALSE)</f>
        <v>0</v>
      </c>
      <c r="L17" s="36">
        <f>VLOOKUP(F17,'Metales Pesados'!F17:BU502,68,FALSE)</f>
        <v>0</v>
      </c>
      <c r="M17" s="36">
        <f>VLOOKUP(F17,'Metales Pesados'!F17:CH502,81,FALSE)</f>
        <v>0</v>
      </c>
      <c r="N17" s="63">
        <f>VLOOKUP(F17,'Metales Pesados'!F17:CU502,94,FALSE)</f>
        <v>0</v>
      </c>
    </row>
    <row r="18" spans="1:14" ht="13.05" customHeight="1" x14ac:dyDescent="0.2">
      <c r="A18" s="47" t="s">
        <v>6</v>
      </c>
      <c r="B18" s="47" t="s">
        <v>12</v>
      </c>
      <c r="C18" s="47" t="s">
        <v>25</v>
      </c>
      <c r="D18" s="47" t="s">
        <v>26</v>
      </c>
      <c r="E18" s="48" t="s">
        <v>33</v>
      </c>
      <c r="F18" s="78">
        <v>21334</v>
      </c>
      <c r="G18" s="50" t="s">
        <v>37</v>
      </c>
      <c r="H18" s="68">
        <f>VLOOKUP(F18,'Metales Pesados'!F18:U503,16,FALSE)</f>
        <v>0</v>
      </c>
      <c r="I18" s="36">
        <f>VLOOKUP(F18,'Metales Pesados'!F18:AH503,29,FALSE)</f>
        <v>0</v>
      </c>
      <c r="J18" s="63">
        <f>VLOOKUP(F18,'Metales Pesados'!F18:AU503,42,FALSE)</f>
        <v>0</v>
      </c>
      <c r="K18" s="36">
        <f>VLOOKUP(F18,'Metales Pesados'!F18:BH503,55,FALSE)</f>
        <v>0</v>
      </c>
      <c r="L18" s="36">
        <f>VLOOKUP(F18,'Metales Pesados'!F18:BU503,68,FALSE)</f>
        <v>0</v>
      </c>
      <c r="M18" s="36">
        <f>VLOOKUP(F18,'Metales Pesados'!F18:CH503,81,FALSE)</f>
        <v>0</v>
      </c>
      <c r="N18" s="63">
        <f>VLOOKUP(F18,'Metales Pesados'!F18:CU503,94,FALSE)</f>
        <v>0</v>
      </c>
    </row>
    <row r="19" spans="1:14" ht="13.05" customHeight="1" x14ac:dyDescent="0.2">
      <c r="A19" s="47" t="s">
        <v>6</v>
      </c>
      <c r="B19" s="47" t="s">
        <v>12</v>
      </c>
      <c r="C19" s="47" t="s">
        <v>25</v>
      </c>
      <c r="D19" s="47" t="s">
        <v>26</v>
      </c>
      <c r="E19" s="48" t="s">
        <v>31</v>
      </c>
      <c r="F19" s="78">
        <v>8</v>
      </c>
      <c r="G19" s="50" t="s">
        <v>38</v>
      </c>
      <c r="H19" s="68">
        <f>VLOOKUP(F19,'Metales Pesados'!F19:U504,16,FALSE)</f>
        <v>1</v>
      </c>
      <c r="I19" s="36">
        <f>VLOOKUP(F19,'Metales Pesados'!F19:AH504,29,FALSE)</f>
        <v>0</v>
      </c>
      <c r="J19" s="63">
        <f>VLOOKUP(F19,'Metales Pesados'!F19:AU504,42,FALSE)</f>
        <v>1</v>
      </c>
      <c r="K19" s="36">
        <f>VLOOKUP(F19,'Metales Pesados'!F19:BH504,55,FALSE)</f>
        <v>0</v>
      </c>
      <c r="L19" s="36">
        <f>VLOOKUP(F19,'Metales Pesados'!F19:BU504,68,FALSE)</f>
        <v>0</v>
      </c>
      <c r="M19" s="36">
        <f>VLOOKUP(F19,'Metales Pesados'!F19:CH504,81,FALSE)</f>
        <v>0</v>
      </c>
      <c r="N19" s="63">
        <f>VLOOKUP(F19,'Metales Pesados'!F19:CU504,94,FALSE)</f>
        <v>0</v>
      </c>
    </row>
    <row r="20" spans="1:14" ht="13.05" customHeight="1" x14ac:dyDescent="0.2">
      <c r="A20" s="47" t="s">
        <v>6</v>
      </c>
      <c r="B20" s="47" t="s">
        <v>12</v>
      </c>
      <c r="C20" s="47" t="s">
        <v>25</v>
      </c>
      <c r="D20" s="47" t="s">
        <v>26</v>
      </c>
      <c r="E20" s="48" t="s">
        <v>33</v>
      </c>
      <c r="F20" s="78">
        <v>11</v>
      </c>
      <c r="G20" s="50" t="s">
        <v>39</v>
      </c>
      <c r="H20" s="68">
        <f>VLOOKUP(F20,'Metales Pesados'!F20:U505,16,FALSE)</f>
        <v>0</v>
      </c>
      <c r="I20" s="36">
        <f>VLOOKUP(F20,'Metales Pesados'!F20:AH505,29,FALSE)</f>
        <v>0</v>
      </c>
      <c r="J20" s="63">
        <f>VLOOKUP(F20,'Metales Pesados'!F20:AU505,42,FALSE)</f>
        <v>0</v>
      </c>
      <c r="K20" s="36">
        <f>VLOOKUP(F20,'Metales Pesados'!F20:BH505,55,FALSE)</f>
        <v>0</v>
      </c>
      <c r="L20" s="36">
        <f>VLOOKUP(F20,'Metales Pesados'!F20:BU505,68,FALSE)</f>
        <v>0</v>
      </c>
      <c r="M20" s="36">
        <f>VLOOKUP(F20,'Metales Pesados'!F20:CH505,81,FALSE)</f>
        <v>0</v>
      </c>
      <c r="N20" s="63">
        <f>VLOOKUP(F20,'Metales Pesados'!F20:CU505,94,FALSE)</f>
        <v>0</v>
      </c>
    </row>
    <row r="21" spans="1:14" ht="13.05" customHeight="1" x14ac:dyDescent="0.2">
      <c r="A21" s="47" t="s">
        <v>6</v>
      </c>
      <c r="B21" s="47" t="s">
        <v>12</v>
      </c>
      <c r="C21" s="47" t="s">
        <v>25</v>
      </c>
      <c r="D21" s="47" t="s">
        <v>26</v>
      </c>
      <c r="E21" s="48" t="s">
        <v>40</v>
      </c>
      <c r="F21" s="78">
        <v>15</v>
      </c>
      <c r="G21" s="50" t="s">
        <v>41</v>
      </c>
      <c r="H21" s="68">
        <f>VLOOKUP(F21,'Metales Pesados'!F21:U506,16,FALSE)</f>
        <v>0</v>
      </c>
      <c r="I21" s="36">
        <f>VLOOKUP(F21,'Metales Pesados'!F21:AH506,29,FALSE)</f>
        <v>0</v>
      </c>
      <c r="J21" s="63">
        <f>VLOOKUP(F21,'Metales Pesados'!F21:AU506,42,FALSE)</f>
        <v>0</v>
      </c>
      <c r="K21" s="36">
        <f>VLOOKUP(F21,'Metales Pesados'!F21:BH506,55,FALSE)</f>
        <v>0</v>
      </c>
      <c r="L21" s="36">
        <f>VLOOKUP(F21,'Metales Pesados'!F21:BU506,68,FALSE)</f>
        <v>0</v>
      </c>
      <c r="M21" s="36">
        <f>VLOOKUP(F21,'Metales Pesados'!F21:CH506,81,FALSE)</f>
        <v>0</v>
      </c>
      <c r="N21" s="63">
        <f>VLOOKUP(F21,'Metales Pesados'!F21:CU506,94,FALSE)</f>
        <v>0</v>
      </c>
    </row>
    <row r="22" spans="1:14" ht="13.05" customHeight="1" x14ac:dyDescent="0.2">
      <c r="A22" s="47" t="s">
        <v>6</v>
      </c>
      <c r="B22" s="47" t="s">
        <v>42</v>
      </c>
      <c r="C22" s="47" t="s">
        <v>25</v>
      </c>
      <c r="D22" s="47" t="s">
        <v>26</v>
      </c>
      <c r="E22" s="48" t="s">
        <v>31</v>
      </c>
      <c r="F22" s="78">
        <v>4</v>
      </c>
      <c r="G22" s="50" t="s">
        <v>43</v>
      </c>
      <c r="H22" s="68">
        <f>VLOOKUP(F22,'Metales Pesados'!F22:U507,16,FALSE)</f>
        <v>0</v>
      </c>
      <c r="I22" s="36">
        <f>VLOOKUP(F22,'Metales Pesados'!F22:AH507,29,FALSE)</f>
        <v>0</v>
      </c>
      <c r="J22" s="63">
        <f>VLOOKUP(F22,'Metales Pesados'!F22:AU507,42,FALSE)</f>
        <v>0</v>
      </c>
      <c r="K22" s="36">
        <f>VLOOKUP(F22,'Metales Pesados'!F22:BH507,55,FALSE)</f>
        <v>0</v>
      </c>
      <c r="L22" s="36">
        <f>VLOOKUP(F22,'Metales Pesados'!F22:BU507,68,FALSE)</f>
        <v>0</v>
      </c>
      <c r="M22" s="36">
        <f>VLOOKUP(F22,'Metales Pesados'!F22:CH507,81,FALSE)</f>
        <v>0</v>
      </c>
      <c r="N22" s="63">
        <f>VLOOKUP(F22,'Metales Pesados'!F22:CU507,94,FALSE)</f>
        <v>0</v>
      </c>
    </row>
    <row r="23" spans="1:14" ht="13.05" customHeight="1" x14ac:dyDescent="0.2">
      <c r="A23" s="47" t="s">
        <v>6</v>
      </c>
      <c r="B23" s="47" t="s">
        <v>42</v>
      </c>
      <c r="C23" s="47" t="s">
        <v>25</v>
      </c>
      <c r="D23" s="47" t="s">
        <v>26</v>
      </c>
      <c r="E23" s="48" t="s">
        <v>33</v>
      </c>
      <c r="F23" s="78">
        <v>5</v>
      </c>
      <c r="G23" s="50" t="s">
        <v>44</v>
      </c>
      <c r="H23" s="68">
        <f>VLOOKUP(F23,'Metales Pesados'!F23:U508,16,FALSE)</f>
        <v>0</v>
      </c>
      <c r="I23" s="36">
        <f>VLOOKUP(F23,'Metales Pesados'!F23:AH508,29,FALSE)</f>
        <v>0</v>
      </c>
      <c r="J23" s="63">
        <f>VLOOKUP(F23,'Metales Pesados'!F23:AU508,42,FALSE)</f>
        <v>0</v>
      </c>
      <c r="K23" s="36">
        <f>VLOOKUP(F23,'Metales Pesados'!F23:BH508,55,FALSE)</f>
        <v>0</v>
      </c>
      <c r="L23" s="36">
        <f>VLOOKUP(F23,'Metales Pesados'!F23:BU508,68,FALSE)</f>
        <v>0</v>
      </c>
      <c r="M23" s="36">
        <f>VLOOKUP(F23,'Metales Pesados'!F23:CH508,81,FALSE)</f>
        <v>0</v>
      </c>
      <c r="N23" s="63">
        <f>VLOOKUP(F23,'Metales Pesados'!F23:CU508,94,FALSE)</f>
        <v>0</v>
      </c>
    </row>
    <row r="24" spans="1:14" ht="13.05" customHeight="1" x14ac:dyDescent="0.2">
      <c r="A24" s="47" t="s">
        <v>6</v>
      </c>
      <c r="B24" s="47" t="s">
        <v>42</v>
      </c>
      <c r="C24" s="47" t="s">
        <v>25</v>
      </c>
      <c r="D24" s="47" t="s">
        <v>26</v>
      </c>
      <c r="E24" s="48" t="s">
        <v>33</v>
      </c>
      <c r="F24" s="78">
        <v>273</v>
      </c>
      <c r="G24" s="50" t="s">
        <v>45</v>
      </c>
      <c r="H24" s="68">
        <f>VLOOKUP(F24,'Metales Pesados'!F24:U509,16,FALSE)</f>
        <v>0</v>
      </c>
      <c r="I24" s="36">
        <f>VLOOKUP(F24,'Metales Pesados'!F24:AH509,29,FALSE)</f>
        <v>0</v>
      </c>
      <c r="J24" s="63">
        <f>VLOOKUP(F24,'Metales Pesados'!F24:AU509,42,FALSE)</f>
        <v>0</v>
      </c>
      <c r="K24" s="36">
        <f>VLOOKUP(F24,'Metales Pesados'!F24:BH509,55,FALSE)</f>
        <v>0</v>
      </c>
      <c r="L24" s="36">
        <f>VLOOKUP(F24,'Metales Pesados'!F24:BU509,68,FALSE)</f>
        <v>0</v>
      </c>
      <c r="M24" s="36">
        <f>VLOOKUP(F24,'Metales Pesados'!F24:CH509,81,FALSE)</f>
        <v>0</v>
      </c>
      <c r="N24" s="63">
        <f>VLOOKUP(F24,'Metales Pesados'!F24:CU509,94,FALSE)</f>
        <v>0</v>
      </c>
    </row>
    <row r="25" spans="1:14" ht="13.05" customHeight="1" x14ac:dyDescent="0.2">
      <c r="A25" s="47" t="s">
        <v>6</v>
      </c>
      <c r="B25" s="47" t="s">
        <v>12</v>
      </c>
      <c r="C25" s="47" t="s">
        <v>25</v>
      </c>
      <c r="D25" s="47" t="s">
        <v>26</v>
      </c>
      <c r="E25" s="48" t="s">
        <v>29</v>
      </c>
      <c r="F25" s="78">
        <v>30485</v>
      </c>
      <c r="G25" s="50" t="s">
        <v>46</v>
      </c>
      <c r="H25" s="68">
        <f>VLOOKUP(F25,'Metales Pesados'!F25:U510,16,FALSE)</f>
        <v>0</v>
      </c>
      <c r="I25" s="36">
        <f>VLOOKUP(F25,'Metales Pesados'!F25:AH510,29,FALSE)</f>
        <v>0</v>
      </c>
      <c r="J25" s="63">
        <f>VLOOKUP(F25,'Metales Pesados'!F25:AU510,42,FALSE)</f>
        <v>0</v>
      </c>
      <c r="K25" s="36">
        <f>VLOOKUP(F25,'Metales Pesados'!F25:BH510,55,FALSE)</f>
        <v>0</v>
      </c>
      <c r="L25" s="36">
        <f>VLOOKUP(F25,'Metales Pesados'!F25:BU510,68,FALSE)</f>
        <v>0</v>
      </c>
      <c r="M25" s="36">
        <f>VLOOKUP(F25,'Metales Pesados'!F25:CH510,81,FALSE)</f>
        <v>0</v>
      </c>
      <c r="N25" s="63">
        <f>VLOOKUP(F25,'Metales Pesados'!F25:CU510,94,FALSE)</f>
        <v>0</v>
      </c>
    </row>
    <row r="26" spans="1:14" ht="13.05" customHeight="1" x14ac:dyDescent="0.2">
      <c r="A26" s="47" t="s">
        <v>6</v>
      </c>
      <c r="B26" s="47" t="s">
        <v>42</v>
      </c>
      <c r="C26" s="47" t="s">
        <v>25</v>
      </c>
      <c r="D26" s="47" t="s">
        <v>26</v>
      </c>
      <c r="E26" s="48" t="s">
        <v>33</v>
      </c>
      <c r="F26" s="78">
        <v>6</v>
      </c>
      <c r="G26" s="50" t="s">
        <v>47</v>
      </c>
      <c r="H26" s="68">
        <f>VLOOKUP(F26,'Metales Pesados'!F26:U511,16,FALSE)</f>
        <v>0</v>
      </c>
      <c r="I26" s="36">
        <f>VLOOKUP(F26,'Metales Pesados'!F26:AH511,29,FALSE)</f>
        <v>0</v>
      </c>
      <c r="J26" s="63">
        <f>VLOOKUP(F26,'Metales Pesados'!F26:AU511,42,FALSE)</f>
        <v>0</v>
      </c>
      <c r="K26" s="36">
        <f>VLOOKUP(F26,'Metales Pesados'!F26:BH511,55,FALSE)</f>
        <v>0</v>
      </c>
      <c r="L26" s="36">
        <f>VLOOKUP(F26,'Metales Pesados'!F26:BU511,68,FALSE)</f>
        <v>0</v>
      </c>
      <c r="M26" s="36">
        <f>VLOOKUP(F26,'Metales Pesados'!F26:CH511,81,FALSE)</f>
        <v>0</v>
      </c>
      <c r="N26" s="63">
        <f>VLOOKUP(F26,'Metales Pesados'!F26:CU511,94,FALSE)</f>
        <v>0</v>
      </c>
    </row>
    <row r="27" spans="1:14" ht="13.05" customHeight="1" x14ac:dyDescent="0.2">
      <c r="A27" s="47" t="s">
        <v>6</v>
      </c>
      <c r="B27" s="47" t="s">
        <v>48</v>
      </c>
      <c r="C27" s="47" t="s">
        <v>25</v>
      </c>
      <c r="D27" s="47" t="s">
        <v>49</v>
      </c>
      <c r="E27" s="48" t="s">
        <v>27</v>
      </c>
      <c r="F27" s="78">
        <v>25</v>
      </c>
      <c r="G27" s="50" t="s">
        <v>50</v>
      </c>
      <c r="H27" s="68">
        <f>VLOOKUP(F27,'Metales Pesados'!F27:U512,16,FALSE)</f>
        <v>0</v>
      </c>
      <c r="I27" s="36">
        <f>VLOOKUP(F27,'Metales Pesados'!F27:AH512,29,FALSE)</f>
        <v>0</v>
      </c>
      <c r="J27" s="63">
        <f>VLOOKUP(F27,'Metales Pesados'!F27:AU512,42,FALSE)</f>
        <v>0</v>
      </c>
      <c r="K27" s="36">
        <f>VLOOKUP(F27,'Metales Pesados'!F27:BH512,55,FALSE)</f>
        <v>0</v>
      </c>
      <c r="L27" s="36">
        <f>VLOOKUP(F27,'Metales Pesados'!F27:BU512,68,FALSE)</f>
        <v>0</v>
      </c>
      <c r="M27" s="36">
        <f>VLOOKUP(F27,'Metales Pesados'!F27:CH512,81,FALSE)</f>
        <v>0</v>
      </c>
      <c r="N27" s="63">
        <f>VLOOKUP(F27,'Metales Pesados'!F27:CU512,94,FALSE)</f>
        <v>0</v>
      </c>
    </row>
    <row r="28" spans="1:14" ht="13.05" customHeight="1" x14ac:dyDescent="0.2">
      <c r="A28" s="47" t="s">
        <v>6</v>
      </c>
      <c r="B28" s="47" t="s">
        <v>48</v>
      </c>
      <c r="C28" s="47" t="s">
        <v>25</v>
      </c>
      <c r="D28" s="47" t="s">
        <v>49</v>
      </c>
      <c r="E28" s="48" t="s">
        <v>31</v>
      </c>
      <c r="F28" s="78">
        <v>26052</v>
      </c>
      <c r="G28" s="51" t="s">
        <v>51</v>
      </c>
      <c r="H28" s="68">
        <f>VLOOKUP(F28,'Metales Pesados'!F28:U513,16,FALSE)</f>
        <v>0</v>
      </c>
      <c r="I28" s="36">
        <f>VLOOKUP(F28,'Metales Pesados'!F28:AH513,29,FALSE)</f>
        <v>0</v>
      </c>
      <c r="J28" s="63">
        <f>VLOOKUP(F28,'Metales Pesados'!F28:AU513,42,FALSE)</f>
        <v>0</v>
      </c>
      <c r="K28" s="36">
        <f>VLOOKUP(F28,'Metales Pesados'!F28:BH513,55,FALSE)</f>
        <v>0</v>
      </c>
      <c r="L28" s="36">
        <f>VLOOKUP(F28,'Metales Pesados'!F28:BU513,68,FALSE)</f>
        <v>0</v>
      </c>
      <c r="M28" s="36">
        <f>VLOOKUP(F28,'Metales Pesados'!F28:CH513,81,FALSE)</f>
        <v>0</v>
      </c>
      <c r="N28" s="63">
        <f>VLOOKUP(F28,'Metales Pesados'!F28:CU513,94,FALSE)</f>
        <v>0</v>
      </c>
    </row>
    <row r="29" spans="1:14" ht="13.05" customHeight="1" x14ac:dyDescent="0.2">
      <c r="A29" s="47" t="s">
        <v>6</v>
      </c>
      <c r="B29" s="47" t="s">
        <v>48</v>
      </c>
      <c r="C29" s="47" t="s">
        <v>25</v>
      </c>
      <c r="D29" s="47" t="s">
        <v>49</v>
      </c>
      <c r="E29" s="48" t="s">
        <v>31</v>
      </c>
      <c r="F29" s="78">
        <v>27259</v>
      </c>
      <c r="G29" s="51" t="s">
        <v>52</v>
      </c>
      <c r="H29" s="68">
        <f>VLOOKUP(F29,'Metales Pesados'!F29:U514,16,FALSE)</f>
        <v>0</v>
      </c>
      <c r="I29" s="36">
        <f>VLOOKUP(F29,'Metales Pesados'!F29:AH514,29,FALSE)</f>
        <v>0</v>
      </c>
      <c r="J29" s="63">
        <f>VLOOKUP(F29,'Metales Pesados'!F29:AU514,42,FALSE)</f>
        <v>0</v>
      </c>
      <c r="K29" s="36">
        <f>VLOOKUP(F29,'Metales Pesados'!F29:BH514,55,FALSE)</f>
        <v>0</v>
      </c>
      <c r="L29" s="36">
        <f>VLOOKUP(F29,'Metales Pesados'!F29:BU514,68,FALSE)</f>
        <v>0</v>
      </c>
      <c r="M29" s="36">
        <f>VLOOKUP(F29,'Metales Pesados'!F29:CH514,81,FALSE)</f>
        <v>0</v>
      </c>
      <c r="N29" s="63">
        <f>VLOOKUP(F29,'Metales Pesados'!F29:CU514,94,FALSE)</f>
        <v>0</v>
      </c>
    </row>
    <row r="30" spans="1:14" ht="13.05" customHeight="1" x14ac:dyDescent="0.2">
      <c r="A30" s="47" t="s">
        <v>6</v>
      </c>
      <c r="B30" s="47" t="s">
        <v>48</v>
      </c>
      <c r="C30" s="47" t="s">
        <v>25</v>
      </c>
      <c r="D30" s="47" t="s">
        <v>49</v>
      </c>
      <c r="E30" s="48" t="s">
        <v>33</v>
      </c>
      <c r="F30" s="78">
        <v>28</v>
      </c>
      <c r="G30" s="50" t="s">
        <v>53</v>
      </c>
      <c r="H30" s="68">
        <f>VLOOKUP(F30,'Metales Pesados'!F30:U515,16,FALSE)</f>
        <v>0</v>
      </c>
      <c r="I30" s="36">
        <f>VLOOKUP(F30,'Metales Pesados'!F30:AH515,29,FALSE)</f>
        <v>0</v>
      </c>
      <c r="J30" s="63">
        <f>VLOOKUP(F30,'Metales Pesados'!F30:AU515,42,FALSE)</f>
        <v>0</v>
      </c>
      <c r="K30" s="36">
        <f>VLOOKUP(F30,'Metales Pesados'!F30:BH515,55,FALSE)</f>
        <v>0</v>
      </c>
      <c r="L30" s="36">
        <f>VLOOKUP(F30,'Metales Pesados'!F30:BU515,68,FALSE)</f>
        <v>0</v>
      </c>
      <c r="M30" s="36">
        <f>VLOOKUP(F30,'Metales Pesados'!F30:CH515,81,FALSE)</f>
        <v>0</v>
      </c>
      <c r="N30" s="63">
        <f>VLOOKUP(F30,'Metales Pesados'!F30:CU515,94,FALSE)</f>
        <v>0</v>
      </c>
    </row>
    <row r="31" spans="1:14" ht="13.05" customHeight="1" x14ac:dyDescent="0.2">
      <c r="A31" s="47" t="s">
        <v>6</v>
      </c>
      <c r="B31" s="47" t="s">
        <v>48</v>
      </c>
      <c r="C31" s="47" t="s">
        <v>25</v>
      </c>
      <c r="D31" s="47" t="s">
        <v>49</v>
      </c>
      <c r="E31" s="48" t="s">
        <v>40</v>
      </c>
      <c r="F31" s="78">
        <v>6693</v>
      </c>
      <c r="G31" s="50" t="s">
        <v>54</v>
      </c>
      <c r="H31" s="68">
        <f>VLOOKUP(F31,'Metales Pesados'!F31:U516,16,FALSE)</f>
        <v>0</v>
      </c>
      <c r="I31" s="36">
        <f>VLOOKUP(F31,'Metales Pesados'!F31:AH516,29,FALSE)</f>
        <v>0</v>
      </c>
      <c r="J31" s="63">
        <f>VLOOKUP(F31,'Metales Pesados'!F31:AU516,42,FALSE)</f>
        <v>0</v>
      </c>
      <c r="K31" s="36">
        <f>VLOOKUP(F31,'Metales Pesados'!F31:BH516,55,FALSE)</f>
        <v>0</v>
      </c>
      <c r="L31" s="36">
        <f>VLOOKUP(F31,'Metales Pesados'!F31:BU516,68,FALSE)</f>
        <v>0</v>
      </c>
      <c r="M31" s="36">
        <f>VLOOKUP(F31,'Metales Pesados'!F31:CH516,81,FALSE)</f>
        <v>0</v>
      </c>
      <c r="N31" s="63">
        <f>VLOOKUP(F31,'Metales Pesados'!F31:CU516,94,FALSE)</f>
        <v>0</v>
      </c>
    </row>
    <row r="32" spans="1:14" ht="13.05" customHeight="1" x14ac:dyDescent="0.2">
      <c r="A32" s="47" t="s">
        <v>6</v>
      </c>
      <c r="B32" s="47" t="s">
        <v>48</v>
      </c>
      <c r="C32" s="47" t="s">
        <v>25</v>
      </c>
      <c r="D32" s="47" t="s">
        <v>49</v>
      </c>
      <c r="E32" s="48" t="s">
        <v>31</v>
      </c>
      <c r="F32" s="78">
        <v>26</v>
      </c>
      <c r="G32" s="50" t="s">
        <v>55</v>
      </c>
      <c r="H32" s="68">
        <f>VLOOKUP(F32,'Metales Pesados'!F32:U517,16,FALSE)</f>
        <v>0</v>
      </c>
      <c r="I32" s="36">
        <f>VLOOKUP(F32,'Metales Pesados'!F32:AH517,29,FALSE)</f>
        <v>0</v>
      </c>
      <c r="J32" s="63">
        <f>VLOOKUP(F32,'Metales Pesados'!F32:AU517,42,FALSE)</f>
        <v>0</v>
      </c>
      <c r="K32" s="36">
        <f>VLOOKUP(F32,'Metales Pesados'!F32:BH517,55,FALSE)</f>
        <v>0</v>
      </c>
      <c r="L32" s="36">
        <f>VLOOKUP(F32,'Metales Pesados'!F32:BU517,68,FALSE)</f>
        <v>0</v>
      </c>
      <c r="M32" s="36">
        <f>VLOOKUP(F32,'Metales Pesados'!F32:CH517,81,FALSE)</f>
        <v>0</v>
      </c>
      <c r="N32" s="63">
        <f>VLOOKUP(F32,'Metales Pesados'!F32:CU517,94,FALSE)</f>
        <v>0</v>
      </c>
    </row>
    <row r="33" spans="1:14" ht="13.05" customHeight="1" x14ac:dyDescent="0.2">
      <c r="A33" s="47" t="s">
        <v>6</v>
      </c>
      <c r="B33" s="47" t="s">
        <v>48</v>
      </c>
      <c r="C33" s="47" t="s">
        <v>25</v>
      </c>
      <c r="D33" s="47" t="s">
        <v>49</v>
      </c>
      <c r="E33" s="48" t="s">
        <v>56</v>
      </c>
      <c r="F33" s="78">
        <v>30</v>
      </c>
      <c r="G33" s="50" t="s">
        <v>57</v>
      </c>
      <c r="H33" s="68">
        <f>VLOOKUP(F33,'Metales Pesados'!F33:U518,16,FALSE)</f>
        <v>0</v>
      </c>
      <c r="I33" s="36">
        <f>VLOOKUP(F33,'Metales Pesados'!F33:AH518,29,FALSE)</f>
        <v>0</v>
      </c>
      <c r="J33" s="63">
        <f>VLOOKUP(F33,'Metales Pesados'!F33:AU518,42,FALSE)</f>
        <v>0</v>
      </c>
      <c r="K33" s="36">
        <f>VLOOKUP(F33,'Metales Pesados'!F33:BH518,55,FALSE)</f>
        <v>0</v>
      </c>
      <c r="L33" s="36">
        <f>VLOOKUP(F33,'Metales Pesados'!F33:BU518,68,FALSE)</f>
        <v>0</v>
      </c>
      <c r="M33" s="36">
        <f>VLOOKUP(F33,'Metales Pesados'!F33:CH518,81,FALSE)</f>
        <v>0</v>
      </c>
      <c r="N33" s="63">
        <f>VLOOKUP(F33,'Metales Pesados'!F33:CU518,94,FALSE)</f>
        <v>0</v>
      </c>
    </row>
    <row r="34" spans="1:14" ht="13.05" customHeight="1" x14ac:dyDescent="0.2">
      <c r="A34" s="47" t="s">
        <v>6</v>
      </c>
      <c r="B34" s="47" t="s">
        <v>48</v>
      </c>
      <c r="C34" s="47" t="s">
        <v>25</v>
      </c>
      <c r="D34" s="47" t="s">
        <v>49</v>
      </c>
      <c r="E34" s="48" t="s">
        <v>56</v>
      </c>
      <c r="F34" s="78">
        <v>32</v>
      </c>
      <c r="G34" s="50" t="s">
        <v>58</v>
      </c>
      <c r="H34" s="68">
        <f>VLOOKUP(F34,'Metales Pesados'!F34:U519,16,FALSE)</f>
        <v>0</v>
      </c>
      <c r="I34" s="36">
        <f>VLOOKUP(F34,'Metales Pesados'!F34:AH519,29,FALSE)</f>
        <v>0</v>
      </c>
      <c r="J34" s="63">
        <f>VLOOKUP(F34,'Metales Pesados'!F34:AU519,42,FALSE)</f>
        <v>0</v>
      </c>
      <c r="K34" s="36">
        <f>VLOOKUP(F34,'Metales Pesados'!F34:BH519,55,FALSE)</f>
        <v>0</v>
      </c>
      <c r="L34" s="36">
        <f>VLOOKUP(F34,'Metales Pesados'!F34:BU519,68,FALSE)</f>
        <v>0</v>
      </c>
      <c r="M34" s="36">
        <f>VLOOKUP(F34,'Metales Pesados'!F34:CH519,81,FALSE)</f>
        <v>0</v>
      </c>
      <c r="N34" s="63">
        <f>VLOOKUP(F34,'Metales Pesados'!F34:CU519,94,FALSE)</f>
        <v>0</v>
      </c>
    </row>
    <row r="35" spans="1:14" ht="13.05" customHeight="1" x14ac:dyDescent="0.2">
      <c r="A35" s="47" t="s">
        <v>6</v>
      </c>
      <c r="B35" s="47" t="s">
        <v>48</v>
      </c>
      <c r="C35" s="47" t="s">
        <v>25</v>
      </c>
      <c r="D35" s="47" t="s">
        <v>49</v>
      </c>
      <c r="E35" s="48" t="s">
        <v>59</v>
      </c>
      <c r="F35" s="78">
        <v>31</v>
      </c>
      <c r="G35" s="50" t="s">
        <v>60</v>
      </c>
      <c r="H35" s="68">
        <f>VLOOKUP(F35,'Metales Pesados'!F35:U520,16,FALSE)</f>
        <v>0</v>
      </c>
      <c r="I35" s="36">
        <f>VLOOKUP(F35,'Metales Pesados'!F35:AH520,29,FALSE)</f>
        <v>0</v>
      </c>
      <c r="J35" s="63">
        <f>VLOOKUP(F35,'Metales Pesados'!F35:AU520,42,FALSE)</f>
        <v>0</v>
      </c>
      <c r="K35" s="36">
        <f>VLOOKUP(F35,'Metales Pesados'!F35:BH520,55,FALSE)</f>
        <v>0</v>
      </c>
      <c r="L35" s="36">
        <f>VLOOKUP(F35,'Metales Pesados'!F35:BU520,68,FALSE)</f>
        <v>0</v>
      </c>
      <c r="M35" s="36">
        <f>VLOOKUP(F35,'Metales Pesados'!F35:CH520,81,FALSE)</f>
        <v>0</v>
      </c>
      <c r="N35" s="63">
        <f>VLOOKUP(F35,'Metales Pesados'!F35:CU520,94,FALSE)</f>
        <v>0</v>
      </c>
    </row>
    <row r="36" spans="1:14" ht="13.05" customHeight="1" x14ac:dyDescent="0.2">
      <c r="A36" s="47" t="s">
        <v>6</v>
      </c>
      <c r="B36" s="47" t="s">
        <v>48</v>
      </c>
      <c r="C36" s="47" t="s">
        <v>25</v>
      </c>
      <c r="D36" s="47" t="s">
        <v>49</v>
      </c>
      <c r="E36" s="48" t="s">
        <v>33</v>
      </c>
      <c r="F36" s="78">
        <v>35</v>
      </c>
      <c r="G36" s="50" t="s">
        <v>61</v>
      </c>
      <c r="H36" s="68">
        <f>VLOOKUP(F36,'Metales Pesados'!F36:U521,16,FALSE)</f>
        <v>0</v>
      </c>
      <c r="I36" s="36">
        <f>VLOOKUP(F36,'Metales Pesados'!F36:AH521,29,FALSE)</f>
        <v>0</v>
      </c>
      <c r="J36" s="63">
        <f>VLOOKUP(F36,'Metales Pesados'!F36:AU521,42,FALSE)</f>
        <v>0</v>
      </c>
      <c r="K36" s="36">
        <f>VLOOKUP(F36,'Metales Pesados'!F36:BH521,55,FALSE)</f>
        <v>0</v>
      </c>
      <c r="L36" s="36">
        <f>VLOOKUP(F36,'Metales Pesados'!F36:BU521,68,FALSE)</f>
        <v>0</v>
      </c>
      <c r="M36" s="36">
        <f>VLOOKUP(F36,'Metales Pesados'!F36:CH521,81,FALSE)</f>
        <v>0</v>
      </c>
      <c r="N36" s="63">
        <f>VLOOKUP(F36,'Metales Pesados'!F36:CU521,94,FALSE)</f>
        <v>0</v>
      </c>
    </row>
    <row r="37" spans="1:14" ht="13.05" customHeight="1" x14ac:dyDescent="0.2">
      <c r="A37" s="47" t="s">
        <v>6</v>
      </c>
      <c r="B37" s="47" t="s">
        <v>48</v>
      </c>
      <c r="C37" s="47" t="s">
        <v>25</v>
      </c>
      <c r="D37" s="47" t="s">
        <v>49</v>
      </c>
      <c r="E37" s="48" t="s">
        <v>33</v>
      </c>
      <c r="F37" s="78">
        <v>34</v>
      </c>
      <c r="G37" s="50" t="s">
        <v>62</v>
      </c>
      <c r="H37" s="68">
        <f>VLOOKUP(F37,'Metales Pesados'!F37:U522,16,FALSE)</f>
        <v>0</v>
      </c>
      <c r="I37" s="36">
        <f>VLOOKUP(F37,'Metales Pesados'!F37:AH522,29,FALSE)</f>
        <v>0</v>
      </c>
      <c r="J37" s="63">
        <f>VLOOKUP(F37,'Metales Pesados'!F37:AU522,42,FALSE)</f>
        <v>0</v>
      </c>
      <c r="K37" s="36">
        <f>VLOOKUP(F37,'Metales Pesados'!F37:BH522,55,FALSE)</f>
        <v>0</v>
      </c>
      <c r="L37" s="36">
        <f>VLOOKUP(F37,'Metales Pesados'!F37:BU522,68,FALSE)</f>
        <v>0</v>
      </c>
      <c r="M37" s="36">
        <f>VLOOKUP(F37,'Metales Pesados'!F37:CH522,81,FALSE)</f>
        <v>0</v>
      </c>
      <c r="N37" s="63">
        <f>VLOOKUP(F37,'Metales Pesados'!F37:CU522,94,FALSE)</f>
        <v>0</v>
      </c>
    </row>
    <row r="38" spans="1:14" ht="13.05" customHeight="1" x14ac:dyDescent="0.2">
      <c r="A38" s="47" t="s">
        <v>6</v>
      </c>
      <c r="B38" s="47" t="s">
        <v>48</v>
      </c>
      <c r="C38" s="47" t="s">
        <v>25</v>
      </c>
      <c r="D38" s="47" t="s">
        <v>49</v>
      </c>
      <c r="E38" s="48" t="s">
        <v>33</v>
      </c>
      <c r="F38" s="78">
        <v>6846</v>
      </c>
      <c r="G38" s="50" t="s">
        <v>63</v>
      </c>
      <c r="H38" s="68">
        <f>VLOOKUP(F38,'Metales Pesados'!F38:U523,16,FALSE)</f>
        <v>0</v>
      </c>
      <c r="I38" s="36">
        <f>VLOOKUP(F38,'Metales Pesados'!F38:AH523,29,FALSE)</f>
        <v>0</v>
      </c>
      <c r="J38" s="63">
        <f>VLOOKUP(F38,'Metales Pesados'!F38:AU523,42,FALSE)</f>
        <v>0</v>
      </c>
      <c r="K38" s="36">
        <f>VLOOKUP(F38,'Metales Pesados'!F38:BH523,55,FALSE)</f>
        <v>0</v>
      </c>
      <c r="L38" s="36">
        <f>VLOOKUP(F38,'Metales Pesados'!F38:BU523,68,FALSE)</f>
        <v>0</v>
      </c>
      <c r="M38" s="36">
        <f>VLOOKUP(F38,'Metales Pesados'!F38:CH523,81,FALSE)</f>
        <v>0</v>
      </c>
      <c r="N38" s="63">
        <f>VLOOKUP(F38,'Metales Pesados'!F38:CU523,94,FALSE)</f>
        <v>0</v>
      </c>
    </row>
    <row r="39" spans="1:14" ht="13.05" customHeight="1" x14ac:dyDescent="0.2">
      <c r="A39" s="47" t="s">
        <v>6</v>
      </c>
      <c r="B39" s="47" t="s">
        <v>48</v>
      </c>
      <c r="C39" s="47" t="s">
        <v>25</v>
      </c>
      <c r="D39" s="47" t="s">
        <v>49</v>
      </c>
      <c r="E39" s="48" t="s">
        <v>59</v>
      </c>
      <c r="F39" s="78">
        <v>6794</v>
      </c>
      <c r="G39" s="50" t="s">
        <v>64</v>
      </c>
      <c r="H39" s="68">
        <f>VLOOKUP(F39,'Metales Pesados'!F39:U524,16,FALSE)</f>
        <v>0</v>
      </c>
      <c r="I39" s="36">
        <f>VLOOKUP(F39,'Metales Pesados'!F39:AH524,29,FALSE)</f>
        <v>0</v>
      </c>
      <c r="J39" s="63">
        <f>VLOOKUP(F39,'Metales Pesados'!F39:AU524,42,FALSE)</f>
        <v>0</v>
      </c>
      <c r="K39" s="36">
        <f>VLOOKUP(F39,'Metales Pesados'!F39:BH524,55,FALSE)</f>
        <v>0</v>
      </c>
      <c r="L39" s="36">
        <f>VLOOKUP(F39,'Metales Pesados'!F39:BU524,68,FALSE)</f>
        <v>0</v>
      </c>
      <c r="M39" s="36">
        <f>VLOOKUP(F39,'Metales Pesados'!F39:CH524,81,FALSE)</f>
        <v>0</v>
      </c>
      <c r="N39" s="63">
        <f>VLOOKUP(F39,'Metales Pesados'!F39:CU524,94,FALSE)</f>
        <v>0</v>
      </c>
    </row>
    <row r="40" spans="1:14" ht="13.05" customHeight="1" x14ac:dyDescent="0.2">
      <c r="A40" s="47" t="s">
        <v>6</v>
      </c>
      <c r="B40" s="47" t="s">
        <v>48</v>
      </c>
      <c r="C40" s="47" t="s">
        <v>25</v>
      </c>
      <c r="D40" s="47" t="s">
        <v>49</v>
      </c>
      <c r="E40" s="48" t="s">
        <v>33</v>
      </c>
      <c r="F40" s="80">
        <v>17213</v>
      </c>
      <c r="G40" s="50" t="s">
        <v>65</v>
      </c>
      <c r="H40" s="68">
        <f>VLOOKUP(F40,'Metales Pesados'!F40:U525,16,FALSE)</f>
        <v>0</v>
      </c>
      <c r="I40" s="36">
        <f>VLOOKUP(F40,'Metales Pesados'!F40:AH525,29,FALSE)</f>
        <v>0</v>
      </c>
      <c r="J40" s="63">
        <f>VLOOKUP(F40,'Metales Pesados'!F40:AU525,42,FALSE)</f>
        <v>0</v>
      </c>
      <c r="K40" s="36">
        <f>VLOOKUP(F40,'Metales Pesados'!F40:BH525,55,FALSE)</f>
        <v>0</v>
      </c>
      <c r="L40" s="36">
        <f>VLOOKUP(F40,'Metales Pesados'!F40:BU525,68,FALSE)</f>
        <v>0</v>
      </c>
      <c r="M40" s="36">
        <f>VLOOKUP(F40,'Metales Pesados'!F40:CH525,81,FALSE)</f>
        <v>0</v>
      </c>
      <c r="N40" s="63">
        <f>VLOOKUP(F40,'Metales Pesados'!F40:CU525,94,FALSE)</f>
        <v>0</v>
      </c>
    </row>
    <row r="41" spans="1:14" ht="13.05" customHeight="1" x14ac:dyDescent="0.2">
      <c r="A41" s="47" t="s">
        <v>6</v>
      </c>
      <c r="B41" s="47" t="s">
        <v>48</v>
      </c>
      <c r="C41" s="47" t="s">
        <v>25</v>
      </c>
      <c r="D41" s="47" t="s">
        <v>49</v>
      </c>
      <c r="E41" s="48" t="s">
        <v>31</v>
      </c>
      <c r="F41" s="78">
        <v>29</v>
      </c>
      <c r="G41" s="50" t="s">
        <v>66</v>
      </c>
      <c r="H41" s="68">
        <f>VLOOKUP(F41,'Metales Pesados'!F41:U526,16,FALSE)</f>
        <v>0</v>
      </c>
      <c r="I41" s="36">
        <f>VLOOKUP(F41,'Metales Pesados'!F41:AH526,29,FALSE)</f>
        <v>0</v>
      </c>
      <c r="J41" s="63">
        <f>VLOOKUP(F41,'Metales Pesados'!F41:AU526,42,FALSE)</f>
        <v>0</v>
      </c>
      <c r="K41" s="36">
        <f>VLOOKUP(F41,'Metales Pesados'!F41:BH526,55,FALSE)</f>
        <v>0</v>
      </c>
      <c r="L41" s="36">
        <f>VLOOKUP(F41,'Metales Pesados'!F41:BU526,68,FALSE)</f>
        <v>0</v>
      </c>
      <c r="M41" s="36">
        <f>VLOOKUP(F41,'Metales Pesados'!F41:CH526,81,FALSE)</f>
        <v>0</v>
      </c>
      <c r="N41" s="63">
        <f>VLOOKUP(F41,'Metales Pesados'!F41:CU526,94,FALSE)</f>
        <v>0</v>
      </c>
    </row>
    <row r="42" spans="1:14" ht="13.05" customHeight="1" x14ac:dyDescent="0.2">
      <c r="A42" s="47" t="s">
        <v>6</v>
      </c>
      <c r="B42" s="47" t="s">
        <v>48</v>
      </c>
      <c r="C42" s="47" t="s">
        <v>25</v>
      </c>
      <c r="D42" s="47" t="s">
        <v>49</v>
      </c>
      <c r="E42" s="48" t="s">
        <v>33</v>
      </c>
      <c r="F42" s="78">
        <v>36</v>
      </c>
      <c r="G42" s="50" t="s">
        <v>67</v>
      </c>
      <c r="H42" s="68">
        <f>VLOOKUP(F42,'Metales Pesados'!F42:U527,16,FALSE)</f>
        <v>0</v>
      </c>
      <c r="I42" s="36">
        <f>VLOOKUP(F42,'Metales Pesados'!F42:AH527,29,FALSE)</f>
        <v>0</v>
      </c>
      <c r="J42" s="63">
        <f>VLOOKUP(F42,'Metales Pesados'!F42:AU527,42,FALSE)</f>
        <v>0</v>
      </c>
      <c r="K42" s="36">
        <f>VLOOKUP(F42,'Metales Pesados'!F42:BH527,55,FALSE)</f>
        <v>0</v>
      </c>
      <c r="L42" s="36">
        <f>VLOOKUP(F42,'Metales Pesados'!F42:BU527,68,FALSE)</f>
        <v>0</v>
      </c>
      <c r="M42" s="36">
        <f>VLOOKUP(F42,'Metales Pesados'!F42:CH527,81,FALSE)</f>
        <v>0</v>
      </c>
      <c r="N42" s="63">
        <f>VLOOKUP(F42,'Metales Pesados'!F42:CU527,94,FALSE)</f>
        <v>0</v>
      </c>
    </row>
    <row r="43" spans="1:14" ht="13.05" customHeight="1" x14ac:dyDescent="0.2">
      <c r="A43" s="47" t="s">
        <v>6</v>
      </c>
      <c r="B43" s="47" t="s">
        <v>48</v>
      </c>
      <c r="C43" s="47" t="s">
        <v>25</v>
      </c>
      <c r="D43" s="47" t="s">
        <v>49</v>
      </c>
      <c r="E43" s="48" t="s">
        <v>59</v>
      </c>
      <c r="F43" s="78">
        <v>33</v>
      </c>
      <c r="G43" s="50" t="s">
        <v>68</v>
      </c>
      <c r="H43" s="68">
        <f>VLOOKUP(F43,'Metales Pesados'!F43:U528,16,FALSE)</f>
        <v>0</v>
      </c>
      <c r="I43" s="36">
        <f>VLOOKUP(F43,'Metales Pesados'!F43:AH528,29,FALSE)</f>
        <v>0</v>
      </c>
      <c r="J43" s="63">
        <f>VLOOKUP(F43,'Metales Pesados'!F43:AU528,42,FALSE)</f>
        <v>0</v>
      </c>
      <c r="K43" s="36">
        <f>VLOOKUP(F43,'Metales Pesados'!F43:BH528,55,FALSE)</f>
        <v>0</v>
      </c>
      <c r="L43" s="36">
        <f>VLOOKUP(F43,'Metales Pesados'!F43:BU528,68,FALSE)</f>
        <v>0</v>
      </c>
      <c r="M43" s="36">
        <f>VLOOKUP(F43,'Metales Pesados'!F43:CH528,81,FALSE)</f>
        <v>0</v>
      </c>
      <c r="N43" s="63">
        <f>VLOOKUP(F43,'Metales Pesados'!F43:CU528,94,FALSE)</f>
        <v>0</v>
      </c>
    </row>
    <row r="44" spans="1:14" ht="13.05" customHeight="1" x14ac:dyDescent="0.2">
      <c r="A44" s="47" t="s">
        <v>6</v>
      </c>
      <c r="B44" s="47" t="s">
        <v>48</v>
      </c>
      <c r="C44" s="47" t="s">
        <v>25</v>
      </c>
      <c r="D44" s="47" t="s">
        <v>49</v>
      </c>
      <c r="E44" s="48" t="s">
        <v>59</v>
      </c>
      <c r="F44" s="78">
        <v>6694</v>
      </c>
      <c r="G44" s="50" t="s">
        <v>69</v>
      </c>
      <c r="H44" s="68">
        <f>VLOOKUP(F44,'Metales Pesados'!F44:U529,16,FALSE)</f>
        <v>0</v>
      </c>
      <c r="I44" s="36">
        <f>VLOOKUP(F44,'Metales Pesados'!F44:AH529,29,FALSE)</f>
        <v>0</v>
      </c>
      <c r="J44" s="63">
        <f>VLOOKUP(F44,'Metales Pesados'!F44:AU529,42,FALSE)</f>
        <v>0</v>
      </c>
      <c r="K44" s="36">
        <f>VLOOKUP(F44,'Metales Pesados'!F44:BH529,55,FALSE)</f>
        <v>0</v>
      </c>
      <c r="L44" s="36">
        <f>VLOOKUP(F44,'Metales Pesados'!F44:BU529,68,FALSE)</f>
        <v>0</v>
      </c>
      <c r="M44" s="36">
        <f>VLOOKUP(F44,'Metales Pesados'!F44:CH529,81,FALSE)</f>
        <v>0</v>
      </c>
      <c r="N44" s="63">
        <f>VLOOKUP(F44,'Metales Pesados'!F44:CU529,94,FALSE)</f>
        <v>0</v>
      </c>
    </row>
    <row r="45" spans="1:14" ht="13.05" customHeight="1" x14ac:dyDescent="0.2">
      <c r="A45" s="47" t="s">
        <v>6</v>
      </c>
      <c r="B45" s="47" t="s">
        <v>48</v>
      </c>
      <c r="C45" s="47" t="s">
        <v>25</v>
      </c>
      <c r="D45" s="47" t="s">
        <v>49</v>
      </c>
      <c r="E45" s="48" t="s">
        <v>31</v>
      </c>
      <c r="F45" s="78">
        <v>27</v>
      </c>
      <c r="G45" s="50" t="s">
        <v>70</v>
      </c>
      <c r="H45" s="68">
        <f>VLOOKUP(F45,'Metales Pesados'!F45:U530,16,FALSE)</f>
        <v>0</v>
      </c>
      <c r="I45" s="36">
        <f>VLOOKUP(F45,'Metales Pesados'!F45:AH530,29,FALSE)</f>
        <v>0</v>
      </c>
      <c r="J45" s="63">
        <f>VLOOKUP(F45,'Metales Pesados'!F45:AU530,42,FALSE)</f>
        <v>0</v>
      </c>
      <c r="K45" s="36">
        <f>VLOOKUP(F45,'Metales Pesados'!F45:BH530,55,FALSE)</f>
        <v>0</v>
      </c>
      <c r="L45" s="36">
        <f>VLOOKUP(F45,'Metales Pesados'!F45:BU530,68,FALSE)</f>
        <v>0</v>
      </c>
      <c r="M45" s="36">
        <f>VLOOKUP(F45,'Metales Pesados'!F45:CH530,81,FALSE)</f>
        <v>0</v>
      </c>
      <c r="N45" s="63">
        <f>VLOOKUP(F45,'Metales Pesados'!F45:CU530,94,FALSE)</f>
        <v>0</v>
      </c>
    </row>
    <row r="46" spans="1:14" ht="13.05" customHeight="1" x14ac:dyDescent="0.2">
      <c r="A46" s="47" t="s">
        <v>6</v>
      </c>
      <c r="B46" s="47" t="s">
        <v>48</v>
      </c>
      <c r="C46" s="47" t="s">
        <v>25</v>
      </c>
      <c r="D46" s="47" t="s">
        <v>49</v>
      </c>
      <c r="E46" s="48" t="s">
        <v>29</v>
      </c>
      <c r="F46" s="78">
        <v>30484</v>
      </c>
      <c r="G46" s="50" t="s">
        <v>71</v>
      </c>
      <c r="H46" s="68">
        <f>VLOOKUP(F46,'Metales Pesados'!F46:U531,16,FALSE)</f>
        <v>0</v>
      </c>
      <c r="I46" s="36">
        <f>VLOOKUP(F46,'Metales Pesados'!F46:AH531,29,FALSE)</f>
        <v>0</v>
      </c>
      <c r="J46" s="63">
        <f>VLOOKUP(F46,'Metales Pesados'!F46:AU531,42,FALSE)</f>
        <v>0</v>
      </c>
      <c r="K46" s="36">
        <f>VLOOKUP(F46,'Metales Pesados'!F46:BH531,55,FALSE)</f>
        <v>0</v>
      </c>
      <c r="L46" s="36">
        <f>VLOOKUP(F46,'Metales Pesados'!F46:BU531,68,FALSE)</f>
        <v>0</v>
      </c>
      <c r="M46" s="36">
        <f>VLOOKUP(F46,'Metales Pesados'!F46:CH531,81,FALSE)</f>
        <v>0</v>
      </c>
      <c r="N46" s="63">
        <f>VLOOKUP(F46,'Metales Pesados'!F46:CU531,94,FALSE)</f>
        <v>0</v>
      </c>
    </row>
    <row r="47" spans="1:14" ht="13.05" customHeight="1" x14ac:dyDescent="0.2">
      <c r="A47" s="47" t="s">
        <v>6</v>
      </c>
      <c r="B47" s="47" t="s">
        <v>72</v>
      </c>
      <c r="C47" s="47" t="s">
        <v>25</v>
      </c>
      <c r="D47" s="47" t="s">
        <v>72</v>
      </c>
      <c r="E47" s="48" t="s">
        <v>31</v>
      </c>
      <c r="F47" s="78">
        <v>26050</v>
      </c>
      <c r="G47" s="51" t="s">
        <v>73</v>
      </c>
      <c r="H47" s="68">
        <f>VLOOKUP(F47,'Metales Pesados'!F47:U532,16,FALSE)</f>
        <v>0</v>
      </c>
      <c r="I47" s="36">
        <f>VLOOKUP(F47,'Metales Pesados'!F47:AH532,29,FALSE)</f>
        <v>0</v>
      </c>
      <c r="J47" s="63">
        <f>VLOOKUP(F47,'Metales Pesados'!F47:AU532,42,FALSE)</f>
        <v>0</v>
      </c>
      <c r="K47" s="36">
        <f>VLOOKUP(F47,'Metales Pesados'!F47:BH532,55,FALSE)</f>
        <v>0</v>
      </c>
      <c r="L47" s="36">
        <f>VLOOKUP(F47,'Metales Pesados'!F47:BU532,68,FALSE)</f>
        <v>0</v>
      </c>
      <c r="M47" s="36">
        <f>VLOOKUP(F47,'Metales Pesados'!F47:CH532,81,FALSE)</f>
        <v>0</v>
      </c>
      <c r="N47" s="63">
        <f>VLOOKUP(F47,'Metales Pesados'!F47:CU532,94,FALSE)</f>
        <v>0</v>
      </c>
    </row>
    <row r="48" spans="1:14" ht="13.05" customHeight="1" x14ac:dyDescent="0.2">
      <c r="A48" s="47" t="s">
        <v>6</v>
      </c>
      <c r="B48" s="47" t="s">
        <v>72</v>
      </c>
      <c r="C48" s="47" t="s">
        <v>25</v>
      </c>
      <c r="D48" s="47" t="s">
        <v>72</v>
      </c>
      <c r="E48" s="48" t="s">
        <v>31</v>
      </c>
      <c r="F48" s="78">
        <v>51</v>
      </c>
      <c r="G48" s="50" t="s">
        <v>74</v>
      </c>
      <c r="H48" s="68">
        <f>VLOOKUP(F48,'Metales Pesados'!F48:U533,16,FALSE)</f>
        <v>3</v>
      </c>
      <c r="I48" s="36">
        <f>VLOOKUP(F48,'Metales Pesados'!F48:AH533,29,FALSE)</f>
        <v>0</v>
      </c>
      <c r="J48" s="63">
        <f>VLOOKUP(F48,'Metales Pesados'!F48:AU533,42,FALSE)</f>
        <v>3</v>
      </c>
      <c r="K48" s="36">
        <f>VLOOKUP(F48,'Metales Pesados'!F48:BH533,55,FALSE)</f>
        <v>0</v>
      </c>
      <c r="L48" s="36">
        <f>VLOOKUP(F48,'Metales Pesados'!F48:BU533,68,FALSE)</f>
        <v>0</v>
      </c>
      <c r="M48" s="36">
        <f>VLOOKUP(F48,'Metales Pesados'!F48:CH533,81,FALSE)</f>
        <v>0</v>
      </c>
      <c r="N48" s="63">
        <f>VLOOKUP(F48,'Metales Pesados'!F48:CU533,94,FALSE)</f>
        <v>0</v>
      </c>
    </row>
    <row r="49" spans="1:14" ht="13.05" customHeight="1" x14ac:dyDescent="0.2">
      <c r="A49" s="47" t="s">
        <v>6</v>
      </c>
      <c r="B49" s="47" t="s">
        <v>72</v>
      </c>
      <c r="C49" s="47" t="s">
        <v>25</v>
      </c>
      <c r="D49" s="47" t="s">
        <v>72</v>
      </c>
      <c r="E49" s="48" t="s">
        <v>33</v>
      </c>
      <c r="F49" s="78">
        <v>52</v>
      </c>
      <c r="G49" s="50" t="s">
        <v>75</v>
      </c>
      <c r="H49" s="68">
        <f>VLOOKUP(F49,'Metales Pesados'!F49:U534,16,FALSE)</f>
        <v>0</v>
      </c>
      <c r="I49" s="36">
        <f>VLOOKUP(F49,'Metales Pesados'!F49:AH534,29,FALSE)</f>
        <v>0</v>
      </c>
      <c r="J49" s="63">
        <f>VLOOKUP(F49,'Metales Pesados'!F49:AU534,42,FALSE)</f>
        <v>0</v>
      </c>
      <c r="K49" s="36">
        <f>VLOOKUP(F49,'Metales Pesados'!F49:BH534,55,FALSE)</f>
        <v>0</v>
      </c>
      <c r="L49" s="36">
        <f>VLOOKUP(F49,'Metales Pesados'!F49:BU534,68,FALSE)</f>
        <v>0</v>
      </c>
      <c r="M49" s="36">
        <f>VLOOKUP(F49,'Metales Pesados'!F49:CH534,81,FALSE)</f>
        <v>0</v>
      </c>
      <c r="N49" s="63">
        <f>VLOOKUP(F49,'Metales Pesados'!F49:CU534,94,FALSE)</f>
        <v>0</v>
      </c>
    </row>
    <row r="50" spans="1:14" ht="13.05" customHeight="1" x14ac:dyDescent="0.2">
      <c r="A50" s="47" t="s">
        <v>6</v>
      </c>
      <c r="B50" s="47" t="s">
        <v>72</v>
      </c>
      <c r="C50" s="47" t="s">
        <v>25</v>
      </c>
      <c r="D50" s="47" t="s">
        <v>72</v>
      </c>
      <c r="E50" s="48" t="s">
        <v>33</v>
      </c>
      <c r="F50" s="78">
        <v>49</v>
      </c>
      <c r="G50" s="50" t="s">
        <v>76</v>
      </c>
      <c r="H50" s="68">
        <f>VLOOKUP(F50,'Metales Pesados'!F50:U535,16,FALSE)</f>
        <v>0</v>
      </c>
      <c r="I50" s="36">
        <f>VLOOKUP(F50,'Metales Pesados'!F50:AH535,29,FALSE)</f>
        <v>0</v>
      </c>
      <c r="J50" s="63">
        <f>VLOOKUP(F50,'Metales Pesados'!F50:AU535,42,FALSE)</f>
        <v>0</v>
      </c>
      <c r="K50" s="36">
        <f>VLOOKUP(F50,'Metales Pesados'!F50:BH535,55,FALSE)</f>
        <v>0</v>
      </c>
      <c r="L50" s="36">
        <f>VLOOKUP(F50,'Metales Pesados'!F50:BU535,68,FALSE)</f>
        <v>0</v>
      </c>
      <c r="M50" s="36">
        <f>VLOOKUP(F50,'Metales Pesados'!F50:CH535,81,FALSE)</f>
        <v>0</v>
      </c>
      <c r="N50" s="63">
        <f>VLOOKUP(F50,'Metales Pesados'!F50:CU535,94,FALSE)</f>
        <v>0</v>
      </c>
    </row>
    <row r="51" spans="1:14" ht="13.05" customHeight="1" x14ac:dyDescent="0.2">
      <c r="A51" s="47" t="s">
        <v>6</v>
      </c>
      <c r="B51" s="47" t="s">
        <v>72</v>
      </c>
      <c r="C51" s="47" t="s">
        <v>25</v>
      </c>
      <c r="D51" s="47" t="s">
        <v>72</v>
      </c>
      <c r="E51" s="48" t="s">
        <v>33</v>
      </c>
      <c r="F51" s="78">
        <v>48</v>
      </c>
      <c r="G51" s="50" t="s">
        <v>77</v>
      </c>
      <c r="H51" s="68">
        <f>VLOOKUP(F51,'Metales Pesados'!F51:U536,16,FALSE)</f>
        <v>0</v>
      </c>
      <c r="I51" s="36">
        <f>VLOOKUP(F51,'Metales Pesados'!F51:AH536,29,FALSE)</f>
        <v>0</v>
      </c>
      <c r="J51" s="63">
        <f>VLOOKUP(F51,'Metales Pesados'!F51:AU536,42,FALSE)</f>
        <v>0</v>
      </c>
      <c r="K51" s="36">
        <f>VLOOKUP(F51,'Metales Pesados'!F51:BH536,55,FALSE)</f>
        <v>0</v>
      </c>
      <c r="L51" s="36">
        <f>VLOOKUP(F51,'Metales Pesados'!F51:BU536,68,FALSE)</f>
        <v>0</v>
      </c>
      <c r="M51" s="36">
        <f>VLOOKUP(F51,'Metales Pesados'!F51:CH536,81,FALSE)</f>
        <v>0</v>
      </c>
      <c r="N51" s="63">
        <f>VLOOKUP(F51,'Metales Pesados'!F51:CU536,94,FALSE)</f>
        <v>0</v>
      </c>
    </row>
    <row r="52" spans="1:14" ht="13.05" customHeight="1" x14ac:dyDescent="0.2">
      <c r="A52" s="47" t="s">
        <v>6</v>
      </c>
      <c r="B52" s="47" t="s">
        <v>72</v>
      </c>
      <c r="C52" s="47" t="s">
        <v>25</v>
      </c>
      <c r="D52" s="47" t="s">
        <v>72</v>
      </c>
      <c r="E52" s="48" t="s">
        <v>31</v>
      </c>
      <c r="F52" s="78">
        <v>275</v>
      </c>
      <c r="G52" s="50" t="s">
        <v>78</v>
      </c>
      <c r="H52" s="68">
        <f>VLOOKUP(F52,'Metales Pesados'!F52:U537,16,FALSE)</f>
        <v>0</v>
      </c>
      <c r="I52" s="36">
        <f>VLOOKUP(F52,'Metales Pesados'!F52:AH537,29,FALSE)</f>
        <v>0</v>
      </c>
      <c r="J52" s="63">
        <f>VLOOKUP(F52,'Metales Pesados'!F52:AU537,42,FALSE)</f>
        <v>0</v>
      </c>
      <c r="K52" s="36">
        <f>VLOOKUP(F52,'Metales Pesados'!F52:BH537,55,FALSE)</f>
        <v>0</v>
      </c>
      <c r="L52" s="36">
        <f>VLOOKUP(F52,'Metales Pesados'!F52:BU537,68,FALSE)</f>
        <v>0</v>
      </c>
      <c r="M52" s="36">
        <f>VLOOKUP(F52,'Metales Pesados'!F52:CH537,81,FALSE)</f>
        <v>0</v>
      </c>
      <c r="N52" s="63">
        <f>VLOOKUP(F52,'Metales Pesados'!F52:CU537,94,FALSE)</f>
        <v>0</v>
      </c>
    </row>
    <row r="53" spans="1:14" ht="13.05" customHeight="1" x14ac:dyDescent="0.2">
      <c r="A53" s="47" t="s">
        <v>6</v>
      </c>
      <c r="B53" s="47" t="s">
        <v>12</v>
      </c>
      <c r="C53" s="47" t="s">
        <v>25</v>
      </c>
      <c r="D53" s="47" t="s">
        <v>72</v>
      </c>
      <c r="E53" s="48" t="s">
        <v>33</v>
      </c>
      <c r="F53" s="78">
        <v>50</v>
      </c>
      <c r="G53" s="50" t="s">
        <v>79</v>
      </c>
      <c r="H53" s="68">
        <f>VLOOKUP(F53,'Metales Pesados'!F53:U538,16,FALSE)</f>
        <v>0</v>
      </c>
      <c r="I53" s="36">
        <f>VLOOKUP(F53,'Metales Pesados'!F53:AH538,29,FALSE)</f>
        <v>0</v>
      </c>
      <c r="J53" s="63">
        <f>VLOOKUP(F53,'Metales Pesados'!F53:AU538,42,FALSE)</f>
        <v>0</v>
      </c>
      <c r="K53" s="36">
        <f>VLOOKUP(F53,'Metales Pesados'!F53:BH538,55,FALSE)</f>
        <v>0</v>
      </c>
      <c r="L53" s="36">
        <f>VLOOKUP(F53,'Metales Pesados'!F53:BU538,68,FALSE)</f>
        <v>0</v>
      </c>
      <c r="M53" s="36">
        <f>VLOOKUP(F53,'Metales Pesados'!F53:CH538,81,FALSE)</f>
        <v>0</v>
      </c>
      <c r="N53" s="63">
        <f>VLOOKUP(F53,'Metales Pesados'!F53:CU538,94,FALSE)</f>
        <v>0</v>
      </c>
    </row>
    <row r="54" spans="1:14" ht="13.05" customHeight="1" x14ac:dyDescent="0.2">
      <c r="A54" s="47" t="s">
        <v>6</v>
      </c>
      <c r="B54" s="47" t="s">
        <v>72</v>
      </c>
      <c r="C54" s="47" t="s">
        <v>25</v>
      </c>
      <c r="D54" s="47" t="s">
        <v>72</v>
      </c>
      <c r="E54" s="48" t="s">
        <v>33</v>
      </c>
      <c r="F54" s="78">
        <v>6848</v>
      </c>
      <c r="G54" s="50" t="s">
        <v>80</v>
      </c>
      <c r="H54" s="68">
        <f>VLOOKUP(F54,'Metales Pesados'!F54:U539,16,FALSE)</f>
        <v>0</v>
      </c>
      <c r="I54" s="36">
        <f>VLOOKUP(F54,'Metales Pesados'!F54:AH539,29,FALSE)</f>
        <v>0</v>
      </c>
      <c r="J54" s="63">
        <f>VLOOKUP(F54,'Metales Pesados'!F54:AU539,42,FALSE)</f>
        <v>0</v>
      </c>
      <c r="K54" s="36">
        <f>VLOOKUP(F54,'Metales Pesados'!F54:BH539,55,FALSE)</f>
        <v>0</v>
      </c>
      <c r="L54" s="36">
        <f>VLOOKUP(F54,'Metales Pesados'!F54:BU539,68,FALSE)</f>
        <v>0</v>
      </c>
      <c r="M54" s="36">
        <f>VLOOKUP(F54,'Metales Pesados'!F54:CH539,81,FALSE)</f>
        <v>0</v>
      </c>
      <c r="N54" s="63">
        <f>VLOOKUP(F54,'Metales Pesados'!F54:CU539,94,FALSE)</f>
        <v>0</v>
      </c>
    </row>
    <row r="55" spans="1:14" ht="13.05" customHeight="1" x14ac:dyDescent="0.2">
      <c r="A55" s="47" t="s">
        <v>6</v>
      </c>
      <c r="B55" s="47" t="s">
        <v>12</v>
      </c>
      <c r="C55" s="47" t="s">
        <v>25</v>
      </c>
      <c r="D55" s="47" t="s">
        <v>72</v>
      </c>
      <c r="E55" s="48" t="s">
        <v>33</v>
      </c>
      <c r="F55" s="78">
        <v>276</v>
      </c>
      <c r="G55" s="50" t="s">
        <v>81</v>
      </c>
      <c r="H55" s="68">
        <f>VLOOKUP(F55,'Metales Pesados'!F55:U540,16,FALSE)</f>
        <v>0</v>
      </c>
      <c r="I55" s="36">
        <f>VLOOKUP(F55,'Metales Pesados'!F55:AH540,29,FALSE)</f>
        <v>0</v>
      </c>
      <c r="J55" s="63">
        <f>VLOOKUP(F55,'Metales Pesados'!F55:AU540,42,FALSE)</f>
        <v>0</v>
      </c>
      <c r="K55" s="36">
        <f>VLOOKUP(F55,'Metales Pesados'!F55:BH540,55,FALSE)</f>
        <v>0</v>
      </c>
      <c r="L55" s="36">
        <f>VLOOKUP(F55,'Metales Pesados'!F55:BU540,68,FALSE)</f>
        <v>0</v>
      </c>
      <c r="M55" s="36">
        <f>VLOOKUP(F55,'Metales Pesados'!F55:CH540,81,FALSE)</f>
        <v>0</v>
      </c>
      <c r="N55" s="63">
        <f>VLOOKUP(F55,'Metales Pesados'!F55:CU540,94,FALSE)</f>
        <v>0</v>
      </c>
    </row>
    <row r="56" spans="1:14" ht="13.05" customHeight="1" x14ac:dyDescent="0.2">
      <c r="A56" s="47" t="s">
        <v>6</v>
      </c>
      <c r="B56" s="47" t="s">
        <v>72</v>
      </c>
      <c r="C56" s="47" t="s">
        <v>25</v>
      </c>
      <c r="D56" s="47" t="s">
        <v>72</v>
      </c>
      <c r="E56" s="48" t="s">
        <v>33</v>
      </c>
      <c r="F56" s="78">
        <v>7221</v>
      </c>
      <c r="G56" s="50" t="s">
        <v>82</v>
      </c>
      <c r="H56" s="68">
        <f>VLOOKUP(F56,'Metales Pesados'!F56:U541,16,FALSE)</f>
        <v>0</v>
      </c>
      <c r="I56" s="36">
        <f>VLOOKUP(F56,'Metales Pesados'!F56:AH541,29,FALSE)</f>
        <v>0</v>
      </c>
      <c r="J56" s="63">
        <f>VLOOKUP(F56,'Metales Pesados'!F56:AU541,42,FALSE)</f>
        <v>0</v>
      </c>
      <c r="K56" s="36">
        <f>VLOOKUP(F56,'Metales Pesados'!F56:BH541,55,FALSE)</f>
        <v>0</v>
      </c>
      <c r="L56" s="36">
        <f>VLOOKUP(F56,'Metales Pesados'!F56:BU541,68,FALSE)</f>
        <v>0</v>
      </c>
      <c r="M56" s="36">
        <f>VLOOKUP(F56,'Metales Pesados'!F56:CH541,81,FALSE)</f>
        <v>0</v>
      </c>
      <c r="N56" s="63">
        <f>VLOOKUP(F56,'Metales Pesados'!F56:CU541,94,FALSE)</f>
        <v>0</v>
      </c>
    </row>
    <row r="57" spans="1:14" ht="13.05" customHeight="1" x14ac:dyDescent="0.2">
      <c r="A57" s="47" t="s">
        <v>6</v>
      </c>
      <c r="B57" s="47" t="s">
        <v>72</v>
      </c>
      <c r="C57" s="47" t="s">
        <v>25</v>
      </c>
      <c r="D57" s="47" t="s">
        <v>72</v>
      </c>
      <c r="E57" s="48" t="s">
        <v>29</v>
      </c>
      <c r="F57" s="78">
        <v>30986</v>
      </c>
      <c r="G57" s="50" t="s">
        <v>83</v>
      </c>
      <c r="H57" s="68">
        <f>VLOOKUP(F57,'Metales Pesados'!F57:U542,16,FALSE)</f>
        <v>0</v>
      </c>
      <c r="I57" s="36">
        <f>VLOOKUP(F57,'Metales Pesados'!F57:AH542,29,FALSE)</f>
        <v>0</v>
      </c>
      <c r="J57" s="63">
        <f>VLOOKUP(F57,'Metales Pesados'!F57:AU542,42,FALSE)</f>
        <v>0</v>
      </c>
      <c r="K57" s="36">
        <f>VLOOKUP(F57,'Metales Pesados'!F57:BH542,55,FALSE)</f>
        <v>0</v>
      </c>
      <c r="L57" s="36">
        <f>VLOOKUP(F57,'Metales Pesados'!F57:BU542,68,FALSE)</f>
        <v>0</v>
      </c>
      <c r="M57" s="36">
        <f>VLOOKUP(F57,'Metales Pesados'!F57:CH542,81,FALSE)</f>
        <v>0</v>
      </c>
      <c r="N57" s="63">
        <f>VLOOKUP(F57,'Metales Pesados'!F57:CU542,94,FALSE)</f>
        <v>0</v>
      </c>
    </row>
    <row r="58" spans="1:14" ht="13.05" customHeight="1" x14ac:dyDescent="0.2">
      <c r="A58" s="47" t="s">
        <v>6</v>
      </c>
      <c r="B58" s="47" t="s">
        <v>72</v>
      </c>
      <c r="C58" s="47" t="s">
        <v>25</v>
      </c>
      <c r="D58" s="47" t="s">
        <v>72</v>
      </c>
      <c r="E58" s="48" t="s">
        <v>31</v>
      </c>
      <c r="F58" s="78">
        <v>23</v>
      </c>
      <c r="G58" s="50" t="s">
        <v>84</v>
      </c>
      <c r="H58" s="68">
        <f>VLOOKUP(F58,'Metales Pesados'!F58:U543,16,FALSE)</f>
        <v>20</v>
      </c>
      <c r="I58" s="36">
        <f>VLOOKUP(F58,'Metales Pesados'!F58:AH543,29,FALSE)</f>
        <v>0</v>
      </c>
      <c r="J58" s="63">
        <f>VLOOKUP(F58,'Metales Pesados'!F58:AU543,42,FALSE)</f>
        <v>19</v>
      </c>
      <c r="K58" s="36">
        <f>VLOOKUP(F58,'Metales Pesados'!F58:BH543,55,FALSE)</f>
        <v>0</v>
      </c>
      <c r="L58" s="36">
        <f>VLOOKUP(F58,'Metales Pesados'!F58:BU543,68,FALSE)</f>
        <v>0</v>
      </c>
      <c r="M58" s="36">
        <f>VLOOKUP(F58,'Metales Pesados'!F58:CH543,81,FALSE)</f>
        <v>0</v>
      </c>
      <c r="N58" s="63">
        <f>VLOOKUP(F58,'Metales Pesados'!F58:CU543,94,FALSE)</f>
        <v>0</v>
      </c>
    </row>
    <row r="59" spans="1:14" ht="13.05" customHeight="1" x14ac:dyDescent="0.2">
      <c r="A59" s="47" t="s">
        <v>6</v>
      </c>
      <c r="B59" s="47" t="s">
        <v>72</v>
      </c>
      <c r="C59" s="47" t="s">
        <v>25</v>
      </c>
      <c r="D59" s="47" t="s">
        <v>72</v>
      </c>
      <c r="E59" s="48" t="s">
        <v>31</v>
      </c>
      <c r="F59" s="78">
        <v>24</v>
      </c>
      <c r="G59" s="50" t="s">
        <v>85</v>
      </c>
      <c r="H59" s="68">
        <f>VLOOKUP(F59,'Metales Pesados'!F59:U544,16,FALSE)</f>
        <v>0</v>
      </c>
      <c r="I59" s="36">
        <f>VLOOKUP(F59,'Metales Pesados'!F59:AH544,29,FALSE)</f>
        <v>0</v>
      </c>
      <c r="J59" s="63">
        <f>VLOOKUP(F59,'Metales Pesados'!F59:AU544,42,FALSE)</f>
        <v>0</v>
      </c>
      <c r="K59" s="36">
        <f>VLOOKUP(F59,'Metales Pesados'!F59:BH544,55,FALSE)</f>
        <v>0</v>
      </c>
      <c r="L59" s="36">
        <f>VLOOKUP(F59,'Metales Pesados'!F59:BU544,68,FALSE)</f>
        <v>0</v>
      </c>
      <c r="M59" s="36">
        <f>VLOOKUP(F59,'Metales Pesados'!F59:CH544,81,FALSE)</f>
        <v>0</v>
      </c>
      <c r="N59" s="63">
        <f>VLOOKUP(F59,'Metales Pesados'!F59:CU544,94,FALSE)</f>
        <v>0</v>
      </c>
    </row>
    <row r="60" spans="1:14" ht="13.05" customHeight="1" x14ac:dyDescent="0.2">
      <c r="A60" s="47" t="s">
        <v>6</v>
      </c>
      <c r="B60" s="47" t="s">
        <v>7</v>
      </c>
      <c r="C60" s="47" t="s">
        <v>25</v>
      </c>
      <c r="D60" s="47" t="s">
        <v>7</v>
      </c>
      <c r="E60" s="48" t="s">
        <v>27</v>
      </c>
      <c r="F60" s="78">
        <v>16</v>
      </c>
      <c r="G60" s="50" t="s">
        <v>86</v>
      </c>
      <c r="H60" s="68">
        <f>VLOOKUP(F60,'Metales Pesados'!F60:U545,16,FALSE)</f>
        <v>0</v>
      </c>
      <c r="I60" s="36">
        <f>VLOOKUP(F60,'Metales Pesados'!F60:AH545,29,FALSE)</f>
        <v>0</v>
      </c>
      <c r="J60" s="63">
        <f>VLOOKUP(F60,'Metales Pesados'!F60:AU545,42,FALSE)</f>
        <v>0</v>
      </c>
      <c r="K60" s="36">
        <f>VLOOKUP(F60,'Metales Pesados'!F60:BH545,55,FALSE)</f>
        <v>0</v>
      </c>
      <c r="L60" s="36">
        <f>VLOOKUP(F60,'Metales Pesados'!F60:BU545,68,FALSE)</f>
        <v>0</v>
      </c>
      <c r="M60" s="36">
        <f>VLOOKUP(F60,'Metales Pesados'!F60:CH545,81,FALSE)</f>
        <v>0</v>
      </c>
      <c r="N60" s="63">
        <f>VLOOKUP(F60,'Metales Pesados'!F60:CU545,94,FALSE)</f>
        <v>0</v>
      </c>
    </row>
    <row r="61" spans="1:14" ht="13.05" customHeight="1" x14ac:dyDescent="0.2">
      <c r="A61" s="47" t="s">
        <v>6</v>
      </c>
      <c r="B61" s="47" t="s">
        <v>7</v>
      </c>
      <c r="C61" s="47" t="s">
        <v>25</v>
      </c>
      <c r="D61" s="47" t="s">
        <v>7</v>
      </c>
      <c r="E61" s="48" t="s">
        <v>59</v>
      </c>
      <c r="F61" s="78">
        <v>17</v>
      </c>
      <c r="G61" s="50" t="s">
        <v>87</v>
      </c>
      <c r="H61" s="68">
        <f>VLOOKUP(F61,'Metales Pesados'!F61:U546,16,FALSE)</f>
        <v>0</v>
      </c>
      <c r="I61" s="36">
        <f>VLOOKUP(F61,'Metales Pesados'!F61:AH546,29,FALSE)</f>
        <v>0</v>
      </c>
      <c r="J61" s="63">
        <f>VLOOKUP(F61,'Metales Pesados'!F61:AU546,42,FALSE)</f>
        <v>0</v>
      </c>
      <c r="K61" s="36">
        <f>VLOOKUP(F61,'Metales Pesados'!F61:BH546,55,FALSE)</f>
        <v>0</v>
      </c>
      <c r="L61" s="36">
        <f>VLOOKUP(F61,'Metales Pesados'!F61:BU546,68,FALSE)</f>
        <v>0</v>
      </c>
      <c r="M61" s="36">
        <f>VLOOKUP(F61,'Metales Pesados'!F61:CH546,81,FALSE)</f>
        <v>0</v>
      </c>
      <c r="N61" s="63">
        <f>VLOOKUP(F61,'Metales Pesados'!F61:CU546,94,FALSE)</f>
        <v>0</v>
      </c>
    </row>
    <row r="62" spans="1:14" ht="13.05" customHeight="1" x14ac:dyDescent="0.2">
      <c r="A62" s="47" t="s">
        <v>6</v>
      </c>
      <c r="B62" s="47" t="s">
        <v>7</v>
      </c>
      <c r="C62" s="47" t="s">
        <v>25</v>
      </c>
      <c r="D62" s="47" t="s">
        <v>7</v>
      </c>
      <c r="E62" s="48" t="s">
        <v>33</v>
      </c>
      <c r="F62" s="78">
        <v>18</v>
      </c>
      <c r="G62" s="50" t="s">
        <v>88</v>
      </c>
      <c r="H62" s="68">
        <f>VLOOKUP(F62,'Metales Pesados'!F62:U547,16,FALSE)</f>
        <v>0</v>
      </c>
      <c r="I62" s="36">
        <f>VLOOKUP(F62,'Metales Pesados'!F62:AH547,29,FALSE)</f>
        <v>0</v>
      </c>
      <c r="J62" s="63">
        <f>VLOOKUP(F62,'Metales Pesados'!F62:AU547,42,FALSE)</f>
        <v>0</v>
      </c>
      <c r="K62" s="36">
        <f>VLOOKUP(F62,'Metales Pesados'!F62:BH547,55,FALSE)</f>
        <v>0</v>
      </c>
      <c r="L62" s="36">
        <f>VLOOKUP(F62,'Metales Pesados'!F62:BU547,68,FALSE)</f>
        <v>0</v>
      </c>
      <c r="M62" s="36">
        <f>VLOOKUP(F62,'Metales Pesados'!F62:CH547,81,FALSE)</f>
        <v>0</v>
      </c>
      <c r="N62" s="63">
        <f>VLOOKUP(F62,'Metales Pesados'!F62:CU547,94,FALSE)</f>
        <v>0</v>
      </c>
    </row>
    <row r="63" spans="1:14" ht="13.05" customHeight="1" x14ac:dyDescent="0.2">
      <c r="A63" s="47" t="s">
        <v>6</v>
      </c>
      <c r="B63" s="47" t="s">
        <v>7</v>
      </c>
      <c r="C63" s="47" t="s">
        <v>25</v>
      </c>
      <c r="D63" s="47" t="s">
        <v>7</v>
      </c>
      <c r="E63" s="48" t="s">
        <v>33</v>
      </c>
      <c r="F63" s="78">
        <v>19</v>
      </c>
      <c r="G63" s="50" t="s">
        <v>89</v>
      </c>
      <c r="H63" s="68">
        <f>VLOOKUP(F63,'Metales Pesados'!F63:U548,16,FALSE)</f>
        <v>0</v>
      </c>
      <c r="I63" s="36">
        <f>VLOOKUP(F63,'Metales Pesados'!F63:AH548,29,FALSE)</f>
        <v>0</v>
      </c>
      <c r="J63" s="63">
        <f>VLOOKUP(F63,'Metales Pesados'!F63:AU548,42,FALSE)</f>
        <v>0</v>
      </c>
      <c r="K63" s="36">
        <f>VLOOKUP(F63,'Metales Pesados'!F63:BH548,55,FALSE)</f>
        <v>0</v>
      </c>
      <c r="L63" s="36">
        <f>VLOOKUP(F63,'Metales Pesados'!F63:BU548,68,FALSE)</f>
        <v>0</v>
      </c>
      <c r="M63" s="36">
        <f>VLOOKUP(F63,'Metales Pesados'!F63:CH548,81,FALSE)</f>
        <v>0</v>
      </c>
      <c r="N63" s="63">
        <f>VLOOKUP(F63,'Metales Pesados'!F63:CU548,94,FALSE)</f>
        <v>0</v>
      </c>
    </row>
    <row r="64" spans="1:14" ht="13.05" customHeight="1" x14ac:dyDescent="0.2">
      <c r="A64" s="47" t="s">
        <v>6</v>
      </c>
      <c r="B64" s="47" t="s">
        <v>7</v>
      </c>
      <c r="C64" s="47" t="s">
        <v>25</v>
      </c>
      <c r="D64" s="47" t="s">
        <v>7</v>
      </c>
      <c r="E64" s="48" t="s">
        <v>33</v>
      </c>
      <c r="F64" s="78">
        <v>20</v>
      </c>
      <c r="G64" s="50" t="s">
        <v>90</v>
      </c>
      <c r="H64" s="68">
        <f>VLOOKUP(F64,'Metales Pesados'!F64:U549,16,FALSE)</f>
        <v>0</v>
      </c>
      <c r="I64" s="36">
        <f>VLOOKUP(F64,'Metales Pesados'!F64:AH549,29,FALSE)</f>
        <v>0</v>
      </c>
      <c r="J64" s="63">
        <f>VLOOKUP(F64,'Metales Pesados'!F64:AU549,42,FALSE)</f>
        <v>0</v>
      </c>
      <c r="K64" s="36">
        <f>VLOOKUP(F64,'Metales Pesados'!F64:BH549,55,FALSE)</f>
        <v>0</v>
      </c>
      <c r="L64" s="36">
        <f>VLOOKUP(F64,'Metales Pesados'!F64:BU549,68,FALSE)</f>
        <v>0</v>
      </c>
      <c r="M64" s="36">
        <f>VLOOKUP(F64,'Metales Pesados'!F64:CH549,81,FALSE)</f>
        <v>0</v>
      </c>
      <c r="N64" s="63">
        <f>VLOOKUP(F64,'Metales Pesados'!F64:CU549,94,FALSE)</f>
        <v>0</v>
      </c>
    </row>
    <row r="65" spans="1:14" ht="13.05" customHeight="1" x14ac:dyDescent="0.2">
      <c r="A65" s="47" t="s">
        <v>6</v>
      </c>
      <c r="B65" s="47" t="s">
        <v>7</v>
      </c>
      <c r="C65" s="47" t="s">
        <v>25</v>
      </c>
      <c r="D65" s="47" t="s">
        <v>7</v>
      </c>
      <c r="E65" s="48" t="s">
        <v>33</v>
      </c>
      <c r="F65" s="78">
        <v>21</v>
      </c>
      <c r="G65" s="50" t="s">
        <v>91</v>
      </c>
      <c r="H65" s="68">
        <f>VLOOKUP(F65,'Metales Pesados'!F65:U550,16,FALSE)</f>
        <v>0</v>
      </c>
      <c r="I65" s="36">
        <f>VLOOKUP(F65,'Metales Pesados'!F65:AH550,29,FALSE)</f>
        <v>0</v>
      </c>
      <c r="J65" s="63">
        <f>VLOOKUP(F65,'Metales Pesados'!F65:AU550,42,FALSE)</f>
        <v>0</v>
      </c>
      <c r="K65" s="36">
        <f>VLOOKUP(F65,'Metales Pesados'!F65:BH550,55,FALSE)</f>
        <v>0</v>
      </c>
      <c r="L65" s="36">
        <f>VLOOKUP(F65,'Metales Pesados'!F65:BU550,68,FALSE)</f>
        <v>0</v>
      </c>
      <c r="M65" s="36">
        <f>VLOOKUP(F65,'Metales Pesados'!F65:CH550,81,FALSE)</f>
        <v>0</v>
      </c>
      <c r="N65" s="63">
        <f>VLOOKUP(F65,'Metales Pesados'!F65:CU550,94,FALSE)</f>
        <v>0</v>
      </c>
    </row>
    <row r="66" spans="1:14" ht="13.05" customHeight="1" x14ac:dyDescent="0.2">
      <c r="A66" s="47" t="s">
        <v>6</v>
      </c>
      <c r="B66" s="47" t="s">
        <v>7</v>
      </c>
      <c r="C66" s="47" t="s">
        <v>25</v>
      </c>
      <c r="D66" s="47" t="s">
        <v>7</v>
      </c>
      <c r="E66" s="48" t="s">
        <v>33</v>
      </c>
      <c r="F66" s="78">
        <v>22</v>
      </c>
      <c r="G66" s="50" t="s">
        <v>92</v>
      </c>
      <c r="H66" s="68">
        <f>VLOOKUP(F66,'Metales Pesados'!F66:U551,16,FALSE)</f>
        <v>0</v>
      </c>
      <c r="I66" s="36">
        <f>VLOOKUP(F66,'Metales Pesados'!F66:AH551,29,FALSE)</f>
        <v>0</v>
      </c>
      <c r="J66" s="63">
        <f>VLOOKUP(F66,'Metales Pesados'!F66:AU551,42,FALSE)</f>
        <v>0</v>
      </c>
      <c r="K66" s="36">
        <f>VLOOKUP(F66,'Metales Pesados'!F66:BH551,55,FALSE)</f>
        <v>0</v>
      </c>
      <c r="L66" s="36">
        <f>VLOOKUP(F66,'Metales Pesados'!F66:BU551,68,FALSE)</f>
        <v>0</v>
      </c>
      <c r="M66" s="36">
        <f>VLOOKUP(F66,'Metales Pesados'!F66:CH551,81,FALSE)</f>
        <v>0</v>
      </c>
      <c r="N66" s="63">
        <f>VLOOKUP(F66,'Metales Pesados'!F66:CU551,94,FALSE)</f>
        <v>0</v>
      </c>
    </row>
    <row r="67" spans="1:14" ht="13.05" customHeight="1" x14ac:dyDescent="0.2">
      <c r="A67" s="47" t="s">
        <v>6</v>
      </c>
      <c r="B67" s="47" t="s">
        <v>7</v>
      </c>
      <c r="C67" s="47" t="s">
        <v>25</v>
      </c>
      <c r="D67" s="47" t="s">
        <v>7</v>
      </c>
      <c r="E67" s="48" t="s">
        <v>59</v>
      </c>
      <c r="F67" s="78">
        <v>271</v>
      </c>
      <c r="G67" s="50" t="s">
        <v>93</v>
      </c>
      <c r="H67" s="68">
        <f>VLOOKUP(F67,'Metales Pesados'!F67:U552,16,FALSE)</f>
        <v>0</v>
      </c>
      <c r="I67" s="36">
        <f>VLOOKUP(F67,'Metales Pesados'!F67:AH552,29,FALSE)</f>
        <v>0</v>
      </c>
      <c r="J67" s="63">
        <f>VLOOKUP(F67,'Metales Pesados'!F67:AU552,42,FALSE)</f>
        <v>0</v>
      </c>
      <c r="K67" s="36">
        <f>VLOOKUP(F67,'Metales Pesados'!F67:BH552,55,FALSE)</f>
        <v>0</v>
      </c>
      <c r="L67" s="36">
        <f>VLOOKUP(F67,'Metales Pesados'!F67:BU552,68,FALSE)</f>
        <v>0</v>
      </c>
      <c r="M67" s="36">
        <f>VLOOKUP(F67,'Metales Pesados'!F67:CH552,81,FALSE)</f>
        <v>0</v>
      </c>
      <c r="N67" s="63">
        <f>VLOOKUP(F67,'Metales Pesados'!F67:CU552,94,FALSE)</f>
        <v>0</v>
      </c>
    </row>
    <row r="68" spans="1:14" ht="13.05" customHeight="1" x14ac:dyDescent="0.2">
      <c r="A68" s="47" t="s">
        <v>6</v>
      </c>
      <c r="B68" s="47" t="s">
        <v>7</v>
      </c>
      <c r="C68" s="47" t="s">
        <v>25</v>
      </c>
      <c r="D68" s="47" t="s">
        <v>7</v>
      </c>
      <c r="E68" s="48" t="s">
        <v>33</v>
      </c>
      <c r="F68" s="78">
        <v>272</v>
      </c>
      <c r="G68" s="50" t="s">
        <v>94</v>
      </c>
      <c r="H68" s="68">
        <f>VLOOKUP(F68,'Metales Pesados'!F68:U553,16,FALSE)</f>
        <v>0</v>
      </c>
      <c r="I68" s="36">
        <f>VLOOKUP(F68,'Metales Pesados'!F68:AH553,29,FALSE)</f>
        <v>0</v>
      </c>
      <c r="J68" s="63">
        <f>VLOOKUP(F68,'Metales Pesados'!F68:AU553,42,FALSE)</f>
        <v>0</v>
      </c>
      <c r="K68" s="36">
        <f>VLOOKUP(F68,'Metales Pesados'!F68:BH553,55,FALSE)</f>
        <v>0</v>
      </c>
      <c r="L68" s="36">
        <f>VLOOKUP(F68,'Metales Pesados'!F68:BU553,68,FALSE)</f>
        <v>0</v>
      </c>
      <c r="M68" s="36">
        <f>VLOOKUP(F68,'Metales Pesados'!F68:CH553,81,FALSE)</f>
        <v>0</v>
      </c>
      <c r="N68" s="63">
        <f>VLOOKUP(F68,'Metales Pesados'!F68:CU553,94,FALSE)</f>
        <v>0</v>
      </c>
    </row>
    <row r="69" spans="1:14" ht="13.05" customHeight="1" x14ac:dyDescent="0.2">
      <c r="A69" s="47" t="s">
        <v>6</v>
      </c>
      <c r="B69" s="47" t="s">
        <v>7</v>
      </c>
      <c r="C69" s="47" t="s">
        <v>25</v>
      </c>
      <c r="D69" s="47" t="s">
        <v>7</v>
      </c>
      <c r="E69" s="48" t="s">
        <v>33</v>
      </c>
      <c r="F69" s="78">
        <v>7220</v>
      </c>
      <c r="G69" s="50" t="s">
        <v>95</v>
      </c>
      <c r="H69" s="68">
        <f>VLOOKUP(F69,'Metales Pesados'!F69:U554,16,FALSE)</f>
        <v>0</v>
      </c>
      <c r="I69" s="36">
        <f>VLOOKUP(F69,'Metales Pesados'!F69:AH554,29,FALSE)</f>
        <v>0</v>
      </c>
      <c r="J69" s="63">
        <f>VLOOKUP(F69,'Metales Pesados'!F69:AU554,42,FALSE)</f>
        <v>0</v>
      </c>
      <c r="K69" s="36">
        <f>VLOOKUP(F69,'Metales Pesados'!F69:BH554,55,FALSE)</f>
        <v>0</v>
      </c>
      <c r="L69" s="36">
        <f>VLOOKUP(F69,'Metales Pesados'!F69:BU554,68,FALSE)</f>
        <v>0</v>
      </c>
      <c r="M69" s="36">
        <f>VLOOKUP(F69,'Metales Pesados'!F69:CH554,81,FALSE)</f>
        <v>0</v>
      </c>
      <c r="N69" s="63">
        <f>VLOOKUP(F69,'Metales Pesados'!F69:CU554,94,FALSE)</f>
        <v>0</v>
      </c>
    </row>
    <row r="70" spans="1:14" ht="13.05" customHeight="1" x14ac:dyDescent="0.2">
      <c r="A70" s="47" t="s">
        <v>6</v>
      </c>
      <c r="B70" s="47" t="s">
        <v>12</v>
      </c>
      <c r="C70" s="47" t="s">
        <v>25</v>
      </c>
      <c r="D70" s="47" t="s">
        <v>7</v>
      </c>
      <c r="E70" s="48" t="s">
        <v>31</v>
      </c>
      <c r="F70" s="78">
        <v>9</v>
      </c>
      <c r="G70" s="50" t="s">
        <v>96</v>
      </c>
      <c r="H70" s="68">
        <f>VLOOKUP(F70,'Metales Pesados'!F70:U555,16,FALSE)</f>
        <v>2</v>
      </c>
      <c r="I70" s="36">
        <f>VLOOKUP(F70,'Metales Pesados'!F70:AH555,29,FALSE)</f>
        <v>0</v>
      </c>
      <c r="J70" s="63">
        <f>VLOOKUP(F70,'Metales Pesados'!F70:AU555,42,FALSE)</f>
        <v>2</v>
      </c>
      <c r="K70" s="36">
        <f>VLOOKUP(F70,'Metales Pesados'!F70:BH555,55,FALSE)</f>
        <v>0</v>
      </c>
      <c r="L70" s="36">
        <f>VLOOKUP(F70,'Metales Pesados'!F70:BU555,68,FALSE)</f>
        <v>0</v>
      </c>
      <c r="M70" s="36">
        <f>VLOOKUP(F70,'Metales Pesados'!F70:CH555,81,FALSE)</f>
        <v>0</v>
      </c>
      <c r="N70" s="63">
        <f>VLOOKUP(F70,'Metales Pesados'!F70:CU555,94,FALSE)</f>
        <v>0</v>
      </c>
    </row>
    <row r="71" spans="1:14" ht="13.05" customHeight="1" x14ac:dyDescent="0.2">
      <c r="A71" s="47" t="s">
        <v>6</v>
      </c>
      <c r="B71" s="47" t="s">
        <v>7</v>
      </c>
      <c r="C71" s="47" t="s">
        <v>25</v>
      </c>
      <c r="D71" s="47" t="s">
        <v>7</v>
      </c>
      <c r="E71" s="48" t="s">
        <v>31</v>
      </c>
      <c r="F71" s="78">
        <v>27572</v>
      </c>
      <c r="G71" s="51" t="s">
        <v>97</v>
      </c>
      <c r="H71" s="68">
        <f>VLOOKUP(F71,'Metales Pesados'!F71:U556,16,FALSE)</f>
        <v>0</v>
      </c>
      <c r="I71" s="36">
        <f>VLOOKUP(F71,'Metales Pesados'!F71:AH556,29,FALSE)</f>
        <v>0</v>
      </c>
      <c r="J71" s="63">
        <f>VLOOKUP(F71,'Metales Pesados'!F71:AU556,42,FALSE)</f>
        <v>0</v>
      </c>
      <c r="K71" s="36">
        <f>VLOOKUP(F71,'Metales Pesados'!F71:BH556,55,FALSE)</f>
        <v>0</v>
      </c>
      <c r="L71" s="36">
        <f>VLOOKUP(F71,'Metales Pesados'!F71:BU556,68,FALSE)</f>
        <v>0</v>
      </c>
      <c r="M71" s="36">
        <f>VLOOKUP(F71,'Metales Pesados'!F71:CH556,81,FALSE)</f>
        <v>0</v>
      </c>
      <c r="N71" s="63">
        <f>VLOOKUP(F71,'Metales Pesados'!F71:CU556,94,FALSE)</f>
        <v>0</v>
      </c>
    </row>
    <row r="72" spans="1:14" ht="13.05" customHeight="1" x14ac:dyDescent="0.2">
      <c r="A72" s="47" t="s">
        <v>6</v>
      </c>
      <c r="B72" s="47" t="s">
        <v>12</v>
      </c>
      <c r="C72" s="47" t="s">
        <v>25</v>
      </c>
      <c r="D72" s="47" t="s">
        <v>7</v>
      </c>
      <c r="E72" s="48" t="s">
        <v>40</v>
      </c>
      <c r="F72" s="78">
        <v>13</v>
      </c>
      <c r="G72" s="50" t="s">
        <v>6</v>
      </c>
      <c r="H72" s="68">
        <f>VLOOKUP(F72,'Metales Pesados'!F72:U557,16,FALSE)</f>
        <v>0</v>
      </c>
      <c r="I72" s="36">
        <f>VLOOKUP(F72,'Metales Pesados'!F72:AH557,29,FALSE)</f>
        <v>0</v>
      </c>
      <c r="J72" s="63">
        <f>VLOOKUP(F72,'Metales Pesados'!F72:AU557,42,FALSE)</f>
        <v>0</v>
      </c>
      <c r="K72" s="36">
        <f>VLOOKUP(F72,'Metales Pesados'!F72:BH557,55,FALSE)</f>
        <v>0</v>
      </c>
      <c r="L72" s="36">
        <f>VLOOKUP(F72,'Metales Pesados'!F72:BU557,68,FALSE)</f>
        <v>0</v>
      </c>
      <c r="M72" s="36">
        <f>VLOOKUP(F72,'Metales Pesados'!F72:CH557,81,FALSE)</f>
        <v>0</v>
      </c>
      <c r="N72" s="63">
        <f>VLOOKUP(F72,'Metales Pesados'!F72:CU557,94,FALSE)</f>
        <v>0</v>
      </c>
    </row>
    <row r="73" spans="1:14" ht="13.05" customHeight="1" x14ac:dyDescent="0.2">
      <c r="A73" s="47" t="s">
        <v>6</v>
      </c>
      <c r="B73" s="47" t="s">
        <v>12</v>
      </c>
      <c r="C73" s="47" t="s">
        <v>25</v>
      </c>
      <c r="D73" s="47" t="s">
        <v>7</v>
      </c>
      <c r="E73" s="48" t="s">
        <v>59</v>
      </c>
      <c r="F73" s="78">
        <v>14</v>
      </c>
      <c r="G73" s="50" t="s">
        <v>98</v>
      </c>
      <c r="H73" s="68">
        <f>VLOOKUP(F73,'Metales Pesados'!F73:U558,16,FALSE)</f>
        <v>0</v>
      </c>
      <c r="I73" s="36">
        <f>VLOOKUP(F73,'Metales Pesados'!F73:AH558,29,FALSE)</f>
        <v>0</v>
      </c>
      <c r="J73" s="63">
        <f>VLOOKUP(F73,'Metales Pesados'!F73:AU558,42,FALSE)</f>
        <v>0</v>
      </c>
      <c r="K73" s="36">
        <f>VLOOKUP(F73,'Metales Pesados'!F73:BH558,55,FALSE)</f>
        <v>0</v>
      </c>
      <c r="L73" s="36">
        <f>VLOOKUP(F73,'Metales Pesados'!F73:BU558,68,FALSE)</f>
        <v>0</v>
      </c>
      <c r="M73" s="36">
        <f>VLOOKUP(F73,'Metales Pesados'!F73:CH558,81,FALSE)</f>
        <v>0</v>
      </c>
      <c r="N73" s="63">
        <f>VLOOKUP(F73,'Metales Pesados'!F73:CU558,94,FALSE)</f>
        <v>0</v>
      </c>
    </row>
    <row r="74" spans="1:14" ht="13.05" customHeight="1" x14ac:dyDescent="0.2">
      <c r="A74" s="47" t="s">
        <v>6</v>
      </c>
      <c r="B74" s="47" t="s">
        <v>7</v>
      </c>
      <c r="C74" s="47" t="s">
        <v>25</v>
      </c>
      <c r="D74" s="47" t="s">
        <v>7</v>
      </c>
      <c r="E74" s="48" t="s">
        <v>29</v>
      </c>
      <c r="F74" s="78">
        <v>30473</v>
      </c>
      <c r="G74" s="50" t="s">
        <v>99</v>
      </c>
      <c r="H74" s="68">
        <f>VLOOKUP(F74,'Metales Pesados'!F74:U559,16,FALSE)</f>
        <v>0</v>
      </c>
      <c r="I74" s="36">
        <f>VLOOKUP(F74,'Metales Pesados'!F74:AH559,29,FALSE)</f>
        <v>0</v>
      </c>
      <c r="J74" s="63">
        <f>VLOOKUP(F74,'Metales Pesados'!F74:AU559,42,FALSE)</f>
        <v>0</v>
      </c>
      <c r="K74" s="36">
        <f>VLOOKUP(F74,'Metales Pesados'!F74:BH559,55,FALSE)</f>
        <v>0</v>
      </c>
      <c r="L74" s="36">
        <f>VLOOKUP(F74,'Metales Pesados'!F74:BU559,68,FALSE)</f>
        <v>0</v>
      </c>
      <c r="M74" s="36">
        <f>VLOOKUP(F74,'Metales Pesados'!F74:CH559,81,FALSE)</f>
        <v>0</v>
      </c>
      <c r="N74" s="63">
        <f>VLOOKUP(F74,'Metales Pesados'!F74:CU559,94,FALSE)</f>
        <v>0</v>
      </c>
    </row>
    <row r="75" spans="1:14" ht="13.05" customHeight="1" x14ac:dyDescent="0.2">
      <c r="A75" s="47" t="s">
        <v>6</v>
      </c>
      <c r="B75" s="47" t="s">
        <v>12</v>
      </c>
      <c r="C75" s="47" t="s">
        <v>25</v>
      </c>
      <c r="D75" s="47" t="s">
        <v>7</v>
      </c>
      <c r="E75" s="48" t="s">
        <v>59</v>
      </c>
      <c r="F75" s="78">
        <v>10</v>
      </c>
      <c r="G75" s="50" t="s">
        <v>100</v>
      </c>
      <c r="H75" s="68">
        <f>VLOOKUP(F75,'Metales Pesados'!F75:U560,16,FALSE)</f>
        <v>0</v>
      </c>
      <c r="I75" s="36">
        <f>VLOOKUP(F75,'Metales Pesados'!F75:AH560,29,FALSE)</f>
        <v>0</v>
      </c>
      <c r="J75" s="63">
        <f>VLOOKUP(F75,'Metales Pesados'!F75:AU560,42,FALSE)</f>
        <v>0</v>
      </c>
      <c r="K75" s="36">
        <f>VLOOKUP(F75,'Metales Pesados'!F75:BH560,55,FALSE)</f>
        <v>0</v>
      </c>
      <c r="L75" s="36">
        <f>VLOOKUP(F75,'Metales Pesados'!F75:BU560,68,FALSE)</f>
        <v>0</v>
      </c>
      <c r="M75" s="36">
        <f>VLOOKUP(F75,'Metales Pesados'!F75:CH560,81,FALSE)</f>
        <v>0</v>
      </c>
      <c r="N75" s="63">
        <f>VLOOKUP(F75,'Metales Pesados'!F75:CU560,94,FALSE)</f>
        <v>0</v>
      </c>
    </row>
    <row r="76" spans="1:14" ht="13.05" customHeight="1" x14ac:dyDescent="0.2">
      <c r="A76" s="47" t="s">
        <v>101</v>
      </c>
      <c r="B76" s="47" t="s">
        <v>101</v>
      </c>
      <c r="C76" s="47" t="s">
        <v>19</v>
      </c>
      <c r="D76" s="47" t="s">
        <v>101</v>
      </c>
      <c r="E76" s="48" t="s">
        <v>31</v>
      </c>
      <c r="F76" s="78">
        <v>77</v>
      </c>
      <c r="G76" s="50" t="s">
        <v>102</v>
      </c>
      <c r="H76" s="68">
        <f>VLOOKUP(F76,'Metales Pesados'!F76:U561,16,FALSE)</f>
        <v>0</v>
      </c>
      <c r="I76" s="36">
        <f>VLOOKUP(F76,'Metales Pesados'!F76:AH561,29,FALSE)</f>
        <v>0</v>
      </c>
      <c r="J76" s="63">
        <f>VLOOKUP(F76,'Metales Pesados'!F76:AU561,42,FALSE)</f>
        <v>0</v>
      </c>
      <c r="K76" s="36">
        <f>VLOOKUP(F76,'Metales Pesados'!F76:BH561,55,FALSE)</f>
        <v>0</v>
      </c>
      <c r="L76" s="36">
        <f>VLOOKUP(F76,'Metales Pesados'!F76:BU561,68,FALSE)</f>
        <v>0</v>
      </c>
      <c r="M76" s="36">
        <f>VLOOKUP(F76,'Metales Pesados'!F76:CH561,81,FALSE)</f>
        <v>0</v>
      </c>
      <c r="N76" s="63">
        <f>VLOOKUP(F76,'Metales Pesados'!F76:CU561,94,FALSE)</f>
        <v>0</v>
      </c>
    </row>
    <row r="77" spans="1:14" ht="13.05" customHeight="1" x14ac:dyDescent="0.2">
      <c r="A77" s="47" t="s">
        <v>101</v>
      </c>
      <c r="B77" s="47" t="s">
        <v>101</v>
      </c>
      <c r="C77" s="47" t="s">
        <v>19</v>
      </c>
      <c r="D77" s="47" t="s">
        <v>101</v>
      </c>
      <c r="E77" s="48" t="s">
        <v>33</v>
      </c>
      <c r="F77" s="78">
        <v>82</v>
      </c>
      <c r="G77" s="50" t="s">
        <v>103</v>
      </c>
      <c r="H77" s="68">
        <f>VLOOKUP(F77,'Metales Pesados'!F77:U562,16,FALSE)</f>
        <v>0</v>
      </c>
      <c r="I77" s="36">
        <f>VLOOKUP(F77,'Metales Pesados'!F77:AH562,29,FALSE)</f>
        <v>0</v>
      </c>
      <c r="J77" s="63">
        <f>VLOOKUP(F77,'Metales Pesados'!F77:AU562,42,FALSE)</f>
        <v>0</v>
      </c>
      <c r="K77" s="36">
        <f>VLOOKUP(F77,'Metales Pesados'!F77:BH562,55,FALSE)</f>
        <v>0</v>
      </c>
      <c r="L77" s="36">
        <f>VLOOKUP(F77,'Metales Pesados'!F77:BU562,68,FALSE)</f>
        <v>0</v>
      </c>
      <c r="M77" s="36">
        <f>VLOOKUP(F77,'Metales Pesados'!F77:CH562,81,FALSE)</f>
        <v>0</v>
      </c>
      <c r="N77" s="63">
        <f>VLOOKUP(F77,'Metales Pesados'!F77:CU562,94,FALSE)</f>
        <v>0</v>
      </c>
    </row>
    <row r="78" spans="1:14" ht="13.05" customHeight="1" x14ac:dyDescent="0.2">
      <c r="A78" s="47" t="s">
        <v>101</v>
      </c>
      <c r="B78" s="47" t="s">
        <v>101</v>
      </c>
      <c r="C78" s="47" t="s">
        <v>19</v>
      </c>
      <c r="D78" s="47" t="s">
        <v>101</v>
      </c>
      <c r="E78" s="48" t="s">
        <v>33</v>
      </c>
      <c r="F78" s="78">
        <v>83</v>
      </c>
      <c r="G78" s="50" t="s">
        <v>104</v>
      </c>
      <c r="H78" s="68">
        <f>VLOOKUP(F78,'Metales Pesados'!F78:U563,16,FALSE)</f>
        <v>0</v>
      </c>
      <c r="I78" s="36">
        <f>VLOOKUP(F78,'Metales Pesados'!F78:AH563,29,FALSE)</f>
        <v>0</v>
      </c>
      <c r="J78" s="63">
        <f>VLOOKUP(F78,'Metales Pesados'!F78:AU563,42,FALSE)</f>
        <v>0</v>
      </c>
      <c r="K78" s="36">
        <f>VLOOKUP(F78,'Metales Pesados'!F78:BH563,55,FALSE)</f>
        <v>0</v>
      </c>
      <c r="L78" s="36">
        <f>VLOOKUP(F78,'Metales Pesados'!F78:BU563,68,FALSE)</f>
        <v>0</v>
      </c>
      <c r="M78" s="36">
        <f>VLOOKUP(F78,'Metales Pesados'!F78:CH563,81,FALSE)</f>
        <v>0</v>
      </c>
      <c r="N78" s="63">
        <f>VLOOKUP(F78,'Metales Pesados'!F78:CU563,94,FALSE)</f>
        <v>0</v>
      </c>
    </row>
    <row r="79" spans="1:14" ht="13.05" customHeight="1" x14ac:dyDescent="0.2">
      <c r="A79" s="47" t="s">
        <v>101</v>
      </c>
      <c r="B79" s="47" t="s">
        <v>101</v>
      </c>
      <c r="C79" s="47" t="s">
        <v>19</v>
      </c>
      <c r="D79" s="47" t="s">
        <v>101</v>
      </c>
      <c r="E79" s="48" t="s">
        <v>33</v>
      </c>
      <c r="F79" s="78">
        <v>84</v>
      </c>
      <c r="G79" s="50" t="s">
        <v>105</v>
      </c>
      <c r="H79" s="68">
        <f>VLOOKUP(F79,'Metales Pesados'!F79:U564,16,FALSE)</f>
        <v>0</v>
      </c>
      <c r="I79" s="36">
        <f>VLOOKUP(F79,'Metales Pesados'!F79:AH564,29,FALSE)</f>
        <v>0</v>
      </c>
      <c r="J79" s="63">
        <f>VLOOKUP(F79,'Metales Pesados'!F79:AU564,42,FALSE)</f>
        <v>0</v>
      </c>
      <c r="K79" s="36">
        <f>VLOOKUP(F79,'Metales Pesados'!F79:BH564,55,FALSE)</f>
        <v>0</v>
      </c>
      <c r="L79" s="36">
        <f>VLOOKUP(F79,'Metales Pesados'!F79:BU564,68,FALSE)</f>
        <v>0</v>
      </c>
      <c r="M79" s="36">
        <f>VLOOKUP(F79,'Metales Pesados'!F79:CH564,81,FALSE)</f>
        <v>0</v>
      </c>
      <c r="N79" s="63">
        <f>VLOOKUP(F79,'Metales Pesados'!F79:CU564,94,FALSE)</f>
        <v>0</v>
      </c>
    </row>
    <row r="80" spans="1:14" ht="13.05" customHeight="1" x14ac:dyDescent="0.2">
      <c r="A80" s="47" t="s">
        <v>101</v>
      </c>
      <c r="B80" s="47" t="s">
        <v>106</v>
      </c>
      <c r="C80" s="47" t="s">
        <v>19</v>
      </c>
      <c r="D80" s="47" t="s">
        <v>101</v>
      </c>
      <c r="E80" s="48" t="s">
        <v>33</v>
      </c>
      <c r="F80" s="78">
        <v>85</v>
      </c>
      <c r="G80" s="50" t="s">
        <v>107</v>
      </c>
      <c r="H80" s="68">
        <f>VLOOKUP(F80,'Metales Pesados'!F80:U565,16,FALSE)</f>
        <v>0</v>
      </c>
      <c r="I80" s="36">
        <f>VLOOKUP(F80,'Metales Pesados'!F80:AH565,29,FALSE)</f>
        <v>0</v>
      </c>
      <c r="J80" s="63">
        <f>VLOOKUP(F80,'Metales Pesados'!F80:AU565,42,FALSE)</f>
        <v>0</v>
      </c>
      <c r="K80" s="36">
        <f>VLOOKUP(F80,'Metales Pesados'!F80:BH565,55,FALSE)</f>
        <v>0</v>
      </c>
      <c r="L80" s="36">
        <f>VLOOKUP(F80,'Metales Pesados'!F80:BU565,68,FALSE)</f>
        <v>0</v>
      </c>
      <c r="M80" s="36">
        <f>VLOOKUP(F80,'Metales Pesados'!F80:CH565,81,FALSE)</f>
        <v>0</v>
      </c>
      <c r="N80" s="63">
        <f>VLOOKUP(F80,'Metales Pesados'!F80:CU565,94,FALSE)</f>
        <v>0</v>
      </c>
    </row>
    <row r="81" spans="1:14" ht="13.05" customHeight="1" x14ac:dyDescent="0.2">
      <c r="A81" s="47" t="s">
        <v>101</v>
      </c>
      <c r="B81" s="47" t="s">
        <v>106</v>
      </c>
      <c r="C81" s="47" t="s">
        <v>19</v>
      </c>
      <c r="D81" s="47" t="s">
        <v>101</v>
      </c>
      <c r="E81" s="48" t="s">
        <v>33</v>
      </c>
      <c r="F81" s="78">
        <v>86</v>
      </c>
      <c r="G81" s="50" t="s">
        <v>108</v>
      </c>
      <c r="H81" s="68">
        <f>VLOOKUP(F81,'Metales Pesados'!F81:U566,16,FALSE)</f>
        <v>0</v>
      </c>
      <c r="I81" s="36">
        <f>VLOOKUP(F81,'Metales Pesados'!F81:AH566,29,FALSE)</f>
        <v>0</v>
      </c>
      <c r="J81" s="63">
        <f>VLOOKUP(F81,'Metales Pesados'!F81:AU566,42,FALSE)</f>
        <v>0</v>
      </c>
      <c r="K81" s="36">
        <f>VLOOKUP(F81,'Metales Pesados'!F81:BH566,55,FALSE)</f>
        <v>0</v>
      </c>
      <c r="L81" s="36">
        <f>VLOOKUP(F81,'Metales Pesados'!F81:BU566,68,FALSE)</f>
        <v>0</v>
      </c>
      <c r="M81" s="36">
        <f>VLOOKUP(F81,'Metales Pesados'!F81:CH566,81,FALSE)</f>
        <v>0</v>
      </c>
      <c r="N81" s="63">
        <f>VLOOKUP(F81,'Metales Pesados'!F81:CU566,94,FALSE)</f>
        <v>0</v>
      </c>
    </row>
    <row r="82" spans="1:14" ht="13.05" customHeight="1" x14ac:dyDescent="0.2">
      <c r="A82" s="47" t="s">
        <v>101</v>
      </c>
      <c r="B82" s="47" t="s">
        <v>109</v>
      </c>
      <c r="C82" s="47" t="s">
        <v>19</v>
      </c>
      <c r="D82" s="47" t="s">
        <v>101</v>
      </c>
      <c r="E82" s="48" t="s">
        <v>59</v>
      </c>
      <c r="F82" s="78">
        <v>80</v>
      </c>
      <c r="G82" s="50" t="s">
        <v>110</v>
      </c>
      <c r="H82" s="68">
        <f>VLOOKUP(F82,'Metales Pesados'!F82:U567,16,FALSE)</f>
        <v>0</v>
      </c>
      <c r="I82" s="36">
        <f>VLOOKUP(F82,'Metales Pesados'!F82:AH567,29,FALSE)</f>
        <v>0</v>
      </c>
      <c r="J82" s="63">
        <f>VLOOKUP(F82,'Metales Pesados'!F82:AU567,42,FALSE)</f>
        <v>0</v>
      </c>
      <c r="K82" s="36">
        <f>VLOOKUP(F82,'Metales Pesados'!F82:BH567,55,FALSE)</f>
        <v>0</v>
      </c>
      <c r="L82" s="36">
        <f>VLOOKUP(F82,'Metales Pesados'!F82:BU567,68,FALSE)</f>
        <v>0</v>
      </c>
      <c r="M82" s="36">
        <f>VLOOKUP(F82,'Metales Pesados'!F82:CH567,81,FALSE)</f>
        <v>0</v>
      </c>
      <c r="N82" s="63">
        <f>VLOOKUP(F82,'Metales Pesados'!F82:CU567,94,FALSE)</f>
        <v>0</v>
      </c>
    </row>
    <row r="83" spans="1:14" ht="13.05" customHeight="1" x14ac:dyDescent="0.2">
      <c r="A83" s="47" t="s">
        <v>101</v>
      </c>
      <c r="B83" s="47" t="s">
        <v>109</v>
      </c>
      <c r="C83" s="47" t="s">
        <v>19</v>
      </c>
      <c r="D83" s="47" t="s">
        <v>101</v>
      </c>
      <c r="E83" s="48" t="s">
        <v>33</v>
      </c>
      <c r="F83" s="78">
        <v>81</v>
      </c>
      <c r="G83" s="50" t="s">
        <v>111</v>
      </c>
      <c r="H83" s="68">
        <f>VLOOKUP(F83,'Metales Pesados'!F83:U568,16,FALSE)</f>
        <v>0</v>
      </c>
      <c r="I83" s="36">
        <f>VLOOKUP(F83,'Metales Pesados'!F83:AH568,29,FALSE)</f>
        <v>0</v>
      </c>
      <c r="J83" s="63">
        <f>VLOOKUP(F83,'Metales Pesados'!F83:AU568,42,FALSE)</f>
        <v>0</v>
      </c>
      <c r="K83" s="36">
        <f>VLOOKUP(F83,'Metales Pesados'!F83:BH568,55,FALSE)</f>
        <v>0</v>
      </c>
      <c r="L83" s="36">
        <f>VLOOKUP(F83,'Metales Pesados'!F83:BU568,68,FALSE)</f>
        <v>0</v>
      </c>
      <c r="M83" s="36">
        <f>VLOOKUP(F83,'Metales Pesados'!F83:CH568,81,FALSE)</f>
        <v>0</v>
      </c>
      <c r="N83" s="63">
        <f>VLOOKUP(F83,'Metales Pesados'!F83:CU568,94,FALSE)</f>
        <v>0</v>
      </c>
    </row>
    <row r="84" spans="1:14" ht="13.05" customHeight="1" x14ac:dyDescent="0.2">
      <c r="A84" s="47" t="s">
        <v>101</v>
      </c>
      <c r="B84" s="47" t="s">
        <v>109</v>
      </c>
      <c r="C84" s="47" t="s">
        <v>19</v>
      </c>
      <c r="D84" s="47" t="s">
        <v>101</v>
      </c>
      <c r="E84" s="48" t="s">
        <v>33</v>
      </c>
      <c r="F84" s="78">
        <v>78</v>
      </c>
      <c r="G84" s="50" t="s">
        <v>112</v>
      </c>
      <c r="H84" s="68">
        <f>VLOOKUP(F84,'Metales Pesados'!F84:U569,16,FALSE)</f>
        <v>0</v>
      </c>
      <c r="I84" s="36">
        <f>VLOOKUP(F84,'Metales Pesados'!F84:AH569,29,FALSE)</f>
        <v>0</v>
      </c>
      <c r="J84" s="63">
        <f>VLOOKUP(F84,'Metales Pesados'!F84:AU569,42,FALSE)</f>
        <v>0</v>
      </c>
      <c r="K84" s="36">
        <f>VLOOKUP(F84,'Metales Pesados'!F84:BH569,55,FALSE)</f>
        <v>0</v>
      </c>
      <c r="L84" s="36">
        <f>VLOOKUP(F84,'Metales Pesados'!F84:BU569,68,FALSE)</f>
        <v>0</v>
      </c>
      <c r="M84" s="36">
        <f>VLOOKUP(F84,'Metales Pesados'!F84:CH569,81,FALSE)</f>
        <v>0</v>
      </c>
      <c r="N84" s="63">
        <f>VLOOKUP(F84,'Metales Pesados'!F84:CU569,94,FALSE)</f>
        <v>0</v>
      </c>
    </row>
    <row r="85" spans="1:14" ht="13.05" customHeight="1" x14ac:dyDescent="0.2">
      <c r="A85" s="47" t="s">
        <v>101</v>
      </c>
      <c r="B85" s="47" t="s">
        <v>109</v>
      </c>
      <c r="C85" s="47" t="s">
        <v>19</v>
      </c>
      <c r="D85" s="47" t="s">
        <v>101</v>
      </c>
      <c r="E85" s="48" t="s">
        <v>33</v>
      </c>
      <c r="F85" s="78">
        <v>79</v>
      </c>
      <c r="G85" s="50" t="s">
        <v>113</v>
      </c>
      <c r="H85" s="68">
        <f>VLOOKUP(F85,'Metales Pesados'!F85:U570,16,FALSE)</f>
        <v>0</v>
      </c>
      <c r="I85" s="36">
        <f>VLOOKUP(F85,'Metales Pesados'!F85:AH570,29,FALSE)</f>
        <v>0</v>
      </c>
      <c r="J85" s="63">
        <f>VLOOKUP(F85,'Metales Pesados'!F85:AU570,42,FALSE)</f>
        <v>0</v>
      </c>
      <c r="K85" s="36">
        <f>VLOOKUP(F85,'Metales Pesados'!F85:BH570,55,FALSE)</f>
        <v>0</v>
      </c>
      <c r="L85" s="36">
        <f>VLOOKUP(F85,'Metales Pesados'!F85:BU570,68,FALSE)</f>
        <v>0</v>
      </c>
      <c r="M85" s="36">
        <f>VLOOKUP(F85,'Metales Pesados'!F85:CH570,81,FALSE)</f>
        <v>0</v>
      </c>
      <c r="N85" s="63">
        <f>VLOOKUP(F85,'Metales Pesados'!F85:CU570,94,FALSE)</f>
        <v>0</v>
      </c>
    </row>
    <row r="86" spans="1:14" ht="13.05" customHeight="1" x14ac:dyDescent="0.2">
      <c r="A86" s="47" t="s">
        <v>101</v>
      </c>
      <c r="B86" s="47" t="s">
        <v>114</v>
      </c>
      <c r="C86" s="47" t="s">
        <v>19</v>
      </c>
      <c r="D86" s="47" t="s">
        <v>101</v>
      </c>
      <c r="E86" s="48" t="s">
        <v>59</v>
      </c>
      <c r="F86" s="78">
        <v>88</v>
      </c>
      <c r="G86" s="50" t="s">
        <v>115</v>
      </c>
      <c r="H86" s="68">
        <f>VLOOKUP(F86,'Metales Pesados'!F86:U571,16,FALSE)</f>
        <v>0</v>
      </c>
      <c r="I86" s="36">
        <f>VLOOKUP(F86,'Metales Pesados'!F86:AH571,29,FALSE)</f>
        <v>0</v>
      </c>
      <c r="J86" s="63">
        <f>VLOOKUP(F86,'Metales Pesados'!F86:AU571,42,FALSE)</f>
        <v>0</v>
      </c>
      <c r="K86" s="36">
        <f>VLOOKUP(F86,'Metales Pesados'!F86:BH571,55,FALSE)</f>
        <v>0</v>
      </c>
      <c r="L86" s="36">
        <f>VLOOKUP(F86,'Metales Pesados'!F86:BU571,68,FALSE)</f>
        <v>0</v>
      </c>
      <c r="M86" s="36">
        <f>VLOOKUP(F86,'Metales Pesados'!F86:CH571,81,FALSE)</f>
        <v>0</v>
      </c>
      <c r="N86" s="63">
        <f>VLOOKUP(F86,'Metales Pesados'!F86:CU571,94,FALSE)</f>
        <v>0</v>
      </c>
    </row>
    <row r="87" spans="1:14" ht="13.05" customHeight="1" x14ac:dyDescent="0.2">
      <c r="A87" s="47" t="s">
        <v>101</v>
      </c>
      <c r="B87" s="47" t="s">
        <v>114</v>
      </c>
      <c r="C87" s="47" t="s">
        <v>19</v>
      </c>
      <c r="D87" s="47" t="s">
        <v>101</v>
      </c>
      <c r="E87" s="48" t="s">
        <v>33</v>
      </c>
      <c r="F87" s="78">
        <v>87</v>
      </c>
      <c r="G87" s="50" t="s">
        <v>116</v>
      </c>
      <c r="H87" s="68">
        <f>VLOOKUP(F87,'Metales Pesados'!F87:U572,16,FALSE)</f>
        <v>0</v>
      </c>
      <c r="I87" s="36">
        <f>VLOOKUP(F87,'Metales Pesados'!F87:AH572,29,FALSE)</f>
        <v>0</v>
      </c>
      <c r="J87" s="63">
        <f>VLOOKUP(F87,'Metales Pesados'!F87:AU572,42,FALSE)</f>
        <v>0</v>
      </c>
      <c r="K87" s="36">
        <f>VLOOKUP(F87,'Metales Pesados'!F87:BH572,55,FALSE)</f>
        <v>0</v>
      </c>
      <c r="L87" s="36">
        <f>VLOOKUP(F87,'Metales Pesados'!F87:BU572,68,FALSE)</f>
        <v>0</v>
      </c>
      <c r="M87" s="36">
        <f>VLOOKUP(F87,'Metales Pesados'!F87:CH572,81,FALSE)</f>
        <v>0</v>
      </c>
      <c r="N87" s="63">
        <f>VLOOKUP(F87,'Metales Pesados'!F87:CU572,94,FALSE)</f>
        <v>0</v>
      </c>
    </row>
    <row r="88" spans="1:14" ht="13.05" customHeight="1" x14ac:dyDescent="0.2">
      <c r="A88" s="47" t="s">
        <v>101</v>
      </c>
      <c r="B88" s="47" t="s">
        <v>114</v>
      </c>
      <c r="C88" s="47" t="s">
        <v>19</v>
      </c>
      <c r="D88" s="47" t="s">
        <v>101</v>
      </c>
      <c r="E88" s="48" t="s">
        <v>33</v>
      </c>
      <c r="F88" s="78">
        <v>287</v>
      </c>
      <c r="G88" s="50" t="s">
        <v>117</v>
      </c>
      <c r="H88" s="68">
        <f>VLOOKUP(F88,'Metales Pesados'!F88:U573,16,FALSE)</f>
        <v>0</v>
      </c>
      <c r="I88" s="36">
        <f>VLOOKUP(F88,'Metales Pesados'!F88:AH573,29,FALSE)</f>
        <v>0</v>
      </c>
      <c r="J88" s="63">
        <f>VLOOKUP(F88,'Metales Pesados'!F88:AU573,42,FALSE)</f>
        <v>0</v>
      </c>
      <c r="K88" s="36">
        <f>VLOOKUP(F88,'Metales Pesados'!F88:BH573,55,FALSE)</f>
        <v>0</v>
      </c>
      <c r="L88" s="36">
        <f>VLOOKUP(F88,'Metales Pesados'!F88:BU573,68,FALSE)</f>
        <v>0</v>
      </c>
      <c r="M88" s="36">
        <f>VLOOKUP(F88,'Metales Pesados'!F88:CH573,81,FALSE)</f>
        <v>0</v>
      </c>
      <c r="N88" s="63">
        <f>VLOOKUP(F88,'Metales Pesados'!F88:CU573,94,FALSE)</f>
        <v>0</v>
      </c>
    </row>
    <row r="89" spans="1:14" ht="13.05" customHeight="1" x14ac:dyDescent="0.2">
      <c r="A89" s="47" t="s">
        <v>101</v>
      </c>
      <c r="B89" s="47" t="s">
        <v>114</v>
      </c>
      <c r="C89" s="47" t="s">
        <v>19</v>
      </c>
      <c r="D89" s="47" t="s">
        <v>101</v>
      </c>
      <c r="E89" s="48" t="s">
        <v>33</v>
      </c>
      <c r="F89" s="78">
        <v>89</v>
      </c>
      <c r="G89" s="50" t="s">
        <v>118</v>
      </c>
      <c r="H89" s="68">
        <f>VLOOKUP(F89,'Metales Pesados'!F89:U574,16,FALSE)</f>
        <v>0</v>
      </c>
      <c r="I89" s="36">
        <f>VLOOKUP(F89,'Metales Pesados'!F89:AH574,29,FALSE)</f>
        <v>0</v>
      </c>
      <c r="J89" s="63">
        <f>VLOOKUP(F89,'Metales Pesados'!F89:AU574,42,FALSE)</f>
        <v>0</v>
      </c>
      <c r="K89" s="36">
        <f>VLOOKUP(F89,'Metales Pesados'!F89:BH574,55,FALSE)</f>
        <v>0</v>
      </c>
      <c r="L89" s="36">
        <f>VLOOKUP(F89,'Metales Pesados'!F89:BU574,68,FALSE)</f>
        <v>0</v>
      </c>
      <c r="M89" s="36">
        <f>VLOOKUP(F89,'Metales Pesados'!F89:CH574,81,FALSE)</f>
        <v>0</v>
      </c>
      <c r="N89" s="63">
        <f>VLOOKUP(F89,'Metales Pesados'!F89:CU574,94,FALSE)</f>
        <v>0</v>
      </c>
    </row>
    <row r="90" spans="1:14" ht="13.05" customHeight="1" x14ac:dyDescent="0.2">
      <c r="A90" s="47" t="s">
        <v>101</v>
      </c>
      <c r="B90" s="47" t="s">
        <v>114</v>
      </c>
      <c r="C90" s="47" t="s">
        <v>19</v>
      </c>
      <c r="D90" s="47" t="s">
        <v>101</v>
      </c>
      <c r="E90" s="48" t="s">
        <v>33</v>
      </c>
      <c r="F90" s="78">
        <v>90</v>
      </c>
      <c r="G90" s="50" t="s">
        <v>119</v>
      </c>
      <c r="H90" s="68">
        <f>VLOOKUP(F90,'Metales Pesados'!F90:U575,16,FALSE)</f>
        <v>0</v>
      </c>
      <c r="I90" s="36">
        <f>VLOOKUP(F90,'Metales Pesados'!F90:AH575,29,FALSE)</f>
        <v>0</v>
      </c>
      <c r="J90" s="63">
        <f>VLOOKUP(F90,'Metales Pesados'!F90:AU575,42,FALSE)</f>
        <v>0</v>
      </c>
      <c r="K90" s="36">
        <f>VLOOKUP(F90,'Metales Pesados'!F90:BH575,55,FALSE)</f>
        <v>0</v>
      </c>
      <c r="L90" s="36">
        <f>VLOOKUP(F90,'Metales Pesados'!F90:BU575,68,FALSE)</f>
        <v>0</v>
      </c>
      <c r="M90" s="36">
        <f>VLOOKUP(F90,'Metales Pesados'!F90:CH575,81,FALSE)</f>
        <v>0</v>
      </c>
      <c r="N90" s="63">
        <f>VLOOKUP(F90,'Metales Pesados'!F90:CU575,94,FALSE)</f>
        <v>0</v>
      </c>
    </row>
    <row r="91" spans="1:14" ht="13.05" customHeight="1" x14ac:dyDescent="0.2">
      <c r="A91" s="47" t="s">
        <v>6</v>
      </c>
      <c r="B91" s="47" t="s">
        <v>18</v>
      </c>
      <c r="C91" s="47" t="s">
        <v>19</v>
      </c>
      <c r="D91" s="47" t="s">
        <v>20</v>
      </c>
      <c r="E91" s="48" t="s">
        <v>33</v>
      </c>
      <c r="F91" s="78">
        <v>68</v>
      </c>
      <c r="G91" s="50" t="s">
        <v>120</v>
      </c>
      <c r="H91" s="68">
        <f>VLOOKUP(F91,'Metales Pesados'!F91:U576,16,FALSE)</f>
        <v>0</v>
      </c>
      <c r="I91" s="36">
        <f>VLOOKUP(F91,'Metales Pesados'!F91:AH576,29,FALSE)</f>
        <v>0</v>
      </c>
      <c r="J91" s="63">
        <f>VLOOKUP(F91,'Metales Pesados'!F91:AU576,42,FALSE)</f>
        <v>0</v>
      </c>
      <c r="K91" s="36">
        <f>VLOOKUP(F91,'Metales Pesados'!F91:BH576,55,FALSE)</f>
        <v>0</v>
      </c>
      <c r="L91" s="36">
        <f>VLOOKUP(F91,'Metales Pesados'!F91:BU576,68,FALSE)</f>
        <v>0</v>
      </c>
      <c r="M91" s="36">
        <f>VLOOKUP(F91,'Metales Pesados'!F91:CH576,81,FALSE)</f>
        <v>0</v>
      </c>
      <c r="N91" s="63">
        <f>VLOOKUP(F91,'Metales Pesados'!F91:CU576,94,FALSE)</f>
        <v>0</v>
      </c>
    </row>
    <row r="92" spans="1:14" ht="13.05" customHeight="1" x14ac:dyDescent="0.2">
      <c r="A92" s="47" t="s">
        <v>6</v>
      </c>
      <c r="B92" s="47" t="s">
        <v>18</v>
      </c>
      <c r="C92" s="47" t="s">
        <v>19</v>
      </c>
      <c r="D92" s="47" t="s">
        <v>20</v>
      </c>
      <c r="E92" s="48" t="s">
        <v>59</v>
      </c>
      <c r="F92" s="78">
        <v>69</v>
      </c>
      <c r="G92" s="50" t="s">
        <v>121</v>
      </c>
      <c r="H92" s="68">
        <f>VLOOKUP(F92,'Metales Pesados'!F92:U577,16,FALSE)</f>
        <v>0</v>
      </c>
      <c r="I92" s="36">
        <f>VLOOKUP(F92,'Metales Pesados'!F92:AH577,29,FALSE)</f>
        <v>0</v>
      </c>
      <c r="J92" s="63">
        <f>VLOOKUP(F92,'Metales Pesados'!F92:AU577,42,FALSE)</f>
        <v>0</v>
      </c>
      <c r="K92" s="36">
        <f>VLOOKUP(F92,'Metales Pesados'!F92:BH577,55,FALSE)</f>
        <v>0</v>
      </c>
      <c r="L92" s="36">
        <f>VLOOKUP(F92,'Metales Pesados'!F92:BU577,68,FALSE)</f>
        <v>0</v>
      </c>
      <c r="M92" s="36">
        <f>VLOOKUP(F92,'Metales Pesados'!F92:CH577,81,FALSE)</f>
        <v>0</v>
      </c>
      <c r="N92" s="63">
        <f>VLOOKUP(F92,'Metales Pesados'!F92:CU577,94,FALSE)</f>
        <v>0</v>
      </c>
    </row>
    <row r="93" spans="1:14" ht="13.05" customHeight="1" x14ac:dyDescent="0.2">
      <c r="A93" s="47" t="s">
        <v>6</v>
      </c>
      <c r="B93" s="47" t="s">
        <v>18</v>
      </c>
      <c r="C93" s="47" t="s">
        <v>19</v>
      </c>
      <c r="D93" s="47" t="s">
        <v>20</v>
      </c>
      <c r="E93" s="48" t="s">
        <v>33</v>
      </c>
      <c r="F93" s="78">
        <v>283</v>
      </c>
      <c r="G93" s="50" t="s">
        <v>122</v>
      </c>
      <c r="H93" s="68">
        <f>VLOOKUP(F93,'Metales Pesados'!F93:U578,16,FALSE)</f>
        <v>0</v>
      </c>
      <c r="I93" s="36">
        <f>VLOOKUP(F93,'Metales Pesados'!F93:AH578,29,FALSE)</f>
        <v>0</v>
      </c>
      <c r="J93" s="63">
        <f>VLOOKUP(F93,'Metales Pesados'!F93:AU578,42,FALSE)</f>
        <v>0</v>
      </c>
      <c r="K93" s="36">
        <f>VLOOKUP(F93,'Metales Pesados'!F93:BH578,55,FALSE)</f>
        <v>0</v>
      </c>
      <c r="L93" s="36">
        <f>VLOOKUP(F93,'Metales Pesados'!F93:BU578,68,FALSE)</f>
        <v>0</v>
      </c>
      <c r="M93" s="36">
        <f>VLOOKUP(F93,'Metales Pesados'!F93:CH578,81,FALSE)</f>
        <v>0</v>
      </c>
      <c r="N93" s="63">
        <f>VLOOKUP(F93,'Metales Pesados'!F93:CU578,94,FALSE)</f>
        <v>0</v>
      </c>
    </row>
    <row r="94" spans="1:14" ht="13.05" customHeight="1" x14ac:dyDescent="0.2">
      <c r="A94" s="47" t="s">
        <v>6</v>
      </c>
      <c r="B94" s="47" t="s">
        <v>18</v>
      </c>
      <c r="C94" s="47" t="s">
        <v>19</v>
      </c>
      <c r="D94" s="47" t="s">
        <v>20</v>
      </c>
      <c r="E94" s="48" t="s">
        <v>33</v>
      </c>
      <c r="F94" s="78">
        <v>284</v>
      </c>
      <c r="G94" s="50" t="s">
        <v>123</v>
      </c>
      <c r="H94" s="68">
        <f>VLOOKUP(F94,'Metales Pesados'!F94:U579,16,FALSE)</f>
        <v>0</v>
      </c>
      <c r="I94" s="36">
        <f>VLOOKUP(F94,'Metales Pesados'!F94:AH579,29,FALSE)</f>
        <v>0</v>
      </c>
      <c r="J94" s="63">
        <f>VLOOKUP(F94,'Metales Pesados'!F94:AU579,42,FALSE)</f>
        <v>0</v>
      </c>
      <c r="K94" s="36">
        <f>VLOOKUP(F94,'Metales Pesados'!F94:BH579,55,FALSE)</f>
        <v>0</v>
      </c>
      <c r="L94" s="36">
        <f>VLOOKUP(F94,'Metales Pesados'!F94:BU579,68,FALSE)</f>
        <v>0</v>
      </c>
      <c r="M94" s="36">
        <f>VLOOKUP(F94,'Metales Pesados'!F94:CH579,81,FALSE)</f>
        <v>0</v>
      </c>
      <c r="N94" s="63">
        <f>VLOOKUP(F94,'Metales Pesados'!F94:CU579,94,FALSE)</f>
        <v>0</v>
      </c>
    </row>
    <row r="95" spans="1:14" ht="13.05" customHeight="1" x14ac:dyDescent="0.2">
      <c r="A95" s="47" t="s">
        <v>6</v>
      </c>
      <c r="B95" s="47" t="s">
        <v>18</v>
      </c>
      <c r="C95" s="47" t="s">
        <v>19</v>
      </c>
      <c r="D95" s="47" t="s">
        <v>20</v>
      </c>
      <c r="E95" s="48" t="s">
        <v>59</v>
      </c>
      <c r="F95" s="78">
        <v>285</v>
      </c>
      <c r="G95" s="50" t="s">
        <v>124</v>
      </c>
      <c r="H95" s="68">
        <f>VLOOKUP(F95,'Metales Pesados'!F95:U580,16,FALSE)</f>
        <v>0</v>
      </c>
      <c r="I95" s="36">
        <f>VLOOKUP(F95,'Metales Pesados'!F95:AH580,29,FALSE)</f>
        <v>0</v>
      </c>
      <c r="J95" s="63">
        <f>VLOOKUP(F95,'Metales Pesados'!F95:AU580,42,FALSE)</f>
        <v>0</v>
      </c>
      <c r="K95" s="36">
        <f>VLOOKUP(F95,'Metales Pesados'!F95:BH580,55,FALSE)</f>
        <v>0</v>
      </c>
      <c r="L95" s="36">
        <f>VLOOKUP(F95,'Metales Pesados'!F95:BU580,68,FALSE)</f>
        <v>0</v>
      </c>
      <c r="M95" s="36">
        <f>VLOOKUP(F95,'Metales Pesados'!F95:CH580,81,FALSE)</f>
        <v>0</v>
      </c>
      <c r="N95" s="63">
        <f>VLOOKUP(F95,'Metales Pesados'!F95:CU580,94,FALSE)</f>
        <v>0</v>
      </c>
    </row>
    <row r="96" spans="1:14" ht="13.05" customHeight="1" x14ac:dyDescent="0.2">
      <c r="A96" s="47" t="s">
        <v>6</v>
      </c>
      <c r="B96" s="47" t="s">
        <v>18</v>
      </c>
      <c r="C96" s="47" t="s">
        <v>19</v>
      </c>
      <c r="D96" s="47" t="s">
        <v>20</v>
      </c>
      <c r="E96" s="48" t="s">
        <v>33</v>
      </c>
      <c r="F96" s="78">
        <v>286</v>
      </c>
      <c r="G96" s="50" t="s">
        <v>125</v>
      </c>
      <c r="H96" s="68">
        <f>VLOOKUP(F96,'Metales Pesados'!F96:U581,16,FALSE)</f>
        <v>0</v>
      </c>
      <c r="I96" s="36">
        <f>VLOOKUP(F96,'Metales Pesados'!F96:AH581,29,FALSE)</f>
        <v>0</v>
      </c>
      <c r="J96" s="63">
        <f>VLOOKUP(F96,'Metales Pesados'!F96:AU581,42,FALSE)</f>
        <v>0</v>
      </c>
      <c r="K96" s="36">
        <f>VLOOKUP(F96,'Metales Pesados'!F96:BH581,55,FALSE)</f>
        <v>0</v>
      </c>
      <c r="L96" s="36">
        <f>VLOOKUP(F96,'Metales Pesados'!F96:BU581,68,FALSE)</f>
        <v>0</v>
      </c>
      <c r="M96" s="36">
        <f>VLOOKUP(F96,'Metales Pesados'!F96:CH581,81,FALSE)</f>
        <v>0</v>
      </c>
      <c r="N96" s="63">
        <f>VLOOKUP(F96,'Metales Pesados'!F96:CU581,94,FALSE)</f>
        <v>0</v>
      </c>
    </row>
    <row r="97" spans="1:14" ht="13.05" customHeight="1" x14ac:dyDescent="0.2">
      <c r="A97" s="47" t="s">
        <v>6</v>
      </c>
      <c r="B97" s="47" t="s">
        <v>18</v>
      </c>
      <c r="C97" s="47" t="s">
        <v>19</v>
      </c>
      <c r="D97" s="47" t="s">
        <v>20</v>
      </c>
      <c r="E97" s="48" t="s">
        <v>33</v>
      </c>
      <c r="F97" s="78">
        <v>67</v>
      </c>
      <c r="G97" s="50" t="s">
        <v>126</v>
      </c>
      <c r="H97" s="68">
        <f>VLOOKUP(F97,'Metales Pesados'!F97:U582,16,FALSE)</f>
        <v>0</v>
      </c>
      <c r="I97" s="36">
        <f>VLOOKUP(F97,'Metales Pesados'!F97:AH582,29,FALSE)</f>
        <v>0</v>
      </c>
      <c r="J97" s="63">
        <f>VLOOKUP(F97,'Metales Pesados'!F97:AU582,42,FALSE)</f>
        <v>0</v>
      </c>
      <c r="K97" s="36">
        <f>VLOOKUP(F97,'Metales Pesados'!F97:BH582,55,FALSE)</f>
        <v>0</v>
      </c>
      <c r="L97" s="36">
        <f>VLOOKUP(F97,'Metales Pesados'!F97:BU582,68,FALSE)</f>
        <v>0</v>
      </c>
      <c r="M97" s="36">
        <f>VLOOKUP(F97,'Metales Pesados'!F97:CH582,81,FALSE)</f>
        <v>0</v>
      </c>
      <c r="N97" s="63">
        <f>VLOOKUP(F97,'Metales Pesados'!F97:CU582,94,FALSE)</f>
        <v>0</v>
      </c>
    </row>
    <row r="98" spans="1:14" ht="13.05" customHeight="1" x14ac:dyDescent="0.2">
      <c r="A98" s="47" t="s">
        <v>6</v>
      </c>
      <c r="B98" s="47" t="s">
        <v>18</v>
      </c>
      <c r="C98" s="47" t="s">
        <v>19</v>
      </c>
      <c r="D98" s="47" t="s">
        <v>20</v>
      </c>
      <c r="E98" s="48" t="s">
        <v>33</v>
      </c>
      <c r="F98" s="78">
        <v>14370</v>
      </c>
      <c r="G98" s="50" t="s">
        <v>127</v>
      </c>
      <c r="H98" s="68">
        <f>VLOOKUP(F98,'Metales Pesados'!F98:U583,16,FALSE)</f>
        <v>0</v>
      </c>
      <c r="I98" s="36">
        <f>VLOOKUP(F98,'Metales Pesados'!F98:AH583,29,FALSE)</f>
        <v>0</v>
      </c>
      <c r="J98" s="63">
        <f>VLOOKUP(F98,'Metales Pesados'!F98:AU583,42,FALSE)</f>
        <v>0</v>
      </c>
      <c r="K98" s="36">
        <f>VLOOKUP(F98,'Metales Pesados'!F98:BH583,55,FALSE)</f>
        <v>0</v>
      </c>
      <c r="L98" s="36">
        <f>VLOOKUP(F98,'Metales Pesados'!F98:BU583,68,FALSE)</f>
        <v>0</v>
      </c>
      <c r="M98" s="36">
        <f>VLOOKUP(F98,'Metales Pesados'!F98:CH583,81,FALSE)</f>
        <v>0</v>
      </c>
      <c r="N98" s="63">
        <f>VLOOKUP(F98,'Metales Pesados'!F98:CU583,94,FALSE)</f>
        <v>0</v>
      </c>
    </row>
    <row r="99" spans="1:14" ht="13.05" customHeight="1" x14ac:dyDescent="0.2">
      <c r="A99" s="47" t="s">
        <v>6</v>
      </c>
      <c r="B99" s="47" t="s">
        <v>18</v>
      </c>
      <c r="C99" s="47" t="s">
        <v>19</v>
      </c>
      <c r="D99" s="47" t="s">
        <v>20</v>
      </c>
      <c r="E99" s="48" t="s">
        <v>33</v>
      </c>
      <c r="F99" s="78">
        <v>30036</v>
      </c>
      <c r="G99" s="50" t="s">
        <v>128</v>
      </c>
      <c r="H99" s="68">
        <f>VLOOKUP(F99,'Metales Pesados'!F99:U584,16,FALSE)</f>
        <v>0</v>
      </c>
      <c r="I99" s="36">
        <f>VLOOKUP(F99,'Metales Pesados'!F99:AH584,29,FALSE)</f>
        <v>0</v>
      </c>
      <c r="J99" s="63">
        <f>VLOOKUP(F99,'Metales Pesados'!F99:AU584,42,FALSE)</f>
        <v>0</v>
      </c>
      <c r="K99" s="36">
        <f>VLOOKUP(F99,'Metales Pesados'!F99:BH584,55,FALSE)</f>
        <v>0</v>
      </c>
      <c r="L99" s="36">
        <f>VLOOKUP(F99,'Metales Pesados'!F99:BU584,68,FALSE)</f>
        <v>0</v>
      </c>
      <c r="M99" s="36">
        <f>VLOOKUP(F99,'Metales Pesados'!F99:CH584,81,FALSE)</f>
        <v>0</v>
      </c>
      <c r="N99" s="63">
        <f>VLOOKUP(F99,'Metales Pesados'!F99:CU584,94,FALSE)</f>
        <v>0</v>
      </c>
    </row>
    <row r="100" spans="1:14" ht="13.05" customHeight="1" x14ac:dyDescent="0.2">
      <c r="A100" s="47" t="s">
        <v>6</v>
      </c>
      <c r="B100" s="47" t="s">
        <v>129</v>
      </c>
      <c r="C100" s="47" t="s">
        <v>19</v>
      </c>
      <c r="D100" s="47" t="s">
        <v>20</v>
      </c>
      <c r="E100" s="48" t="s">
        <v>59</v>
      </c>
      <c r="F100" s="78">
        <v>74</v>
      </c>
      <c r="G100" s="50" t="s">
        <v>130</v>
      </c>
      <c r="H100" s="68">
        <f>VLOOKUP(F100,'Metales Pesados'!F100:U585,16,FALSE)</f>
        <v>0</v>
      </c>
      <c r="I100" s="36">
        <f>VLOOKUP(F100,'Metales Pesados'!F100:AH585,29,FALSE)</f>
        <v>0</v>
      </c>
      <c r="J100" s="63">
        <f>VLOOKUP(F100,'Metales Pesados'!F100:AU585,42,FALSE)</f>
        <v>0</v>
      </c>
      <c r="K100" s="36">
        <f>VLOOKUP(F100,'Metales Pesados'!F100:BH585,55,FALSE)</f>
        <v>0</v>
      </c>
      <c r="L100" s="36">
        <f>VLOOKUP(F100,'Metales Pesados'!F100:BU585,68,FALSE)</f>
        <v>0</v>
      </c>
      <c r="M100" s="36">
        <f>VLOOKUP(F100,'Metales Pesados'!F100:CH585,81,FALSE)</f>
        <v>0</v>
      </c>
      <c r="N100" s="63">
        <f>VLOOKUP(F100,'Metales Pesados'!F100:CU585,94,FALSE)</f>
        <v>0</v>
      </c>
    </row>
    <row r="101" spans="1:14" ht="13.05" customHeight="1" x14ac:dyDescent="0.2">
      <c r="A101" s="47" t="s">
        <v>6</v>
      </c>
      <c r="B101" s="47" t="s">
        <v>129</v>
      </c>
      <c r="C101" s="47" t="s">
        <v>19</v>
      </c>
      <c r="D101" s="47" t="s">
        <v>20</v>
      </c>
      <c r="E101" s="48" t="s">
        <v>33</v>
      </c>
      <c r="F101" s="78">
        <v>72</v>
      </c>
      <c r="G101" s="50" t="s">
        <v>131</v>
      </c>
      <c r="H101" s="68">
        <f>VLOOKUP(F101,'Metales Pesados'!F101:U586,16,FALSE)</f>
        <v>0</v>
      </c>
      <c r="I101" s="36">
        <f>VLOOKUP(F101,'Metales Pesados'!F101:AH586,29,FALSE)</f>
        <v>0</v>
      </c>
      <c r="J101" s="63">
        <f>VLOOKUP(F101,'Metales Pesados'!F101:AU586,42,FALSE)</f>
        <v>0</v>
      </c>
      <c r="K101" s="36">
        <f>VLOOKUP(F101,'Metales Pesados'!F101:BH586,55,FALSE)</f>
        <v>0</v>
      </c>
      <c r="L101" s="36">
        <f>VLOOKUP(F101,'Metales Pesados'!F101:BU586,68,FALSE)</f>
        <v>0</v>
      </c>
      <c r="M101" s="36">
        <f>VLOOKUP(F101,'Metales Pesados'!F101:CH586,81,FALSE)</f>
        <v>0</v>
      </c>
      <c r="N101" s="63">
        <f>VLOOKUP(F101,'Metales Pesados'!F101:CU586,94,FALSE)</f>
        <v>0</v>
      </c>
    </row>
    <row r="102" spans="1:14" ht="13.05" customHeight="1" x14ac:dyDescent="0.2">
      <c r="A102" s="47" t="s">
        <v>6</v>
      </c>
      <c r="B102" s="47" t="s">
        <v>129</v>
      </c>
      <c r="C102" s="47" t="s">
        <v>19</v>
      </c>
      <c r="D102" s="47" t="s">
        <v>20</v>
      </c>
      <c r="E102" s="48" t="s">
        <v>33</v>
      </c>
      <c r="F102" s="78">
        <v>75</v>
      </c>
      <c r="G102" s="50" t="s">
        <v>129</v>
      </c>
      <c r="H102" s="68">
        <f>VLOOKUP(F102,'Metales Pesados'!F102:U587,16,FALSE)</f>
        <v>0</v>
      </c>
      <c r="I102" s="36">
        <f>VLOOKUP(F102,'Metales Pesados'!F102:AH587,29,FALSE)</f>
        <v>0</v>
      </c>
      <c r="J102" s="63">
        <f>VLOOKUP(F102,'Metales Pesados'!F102:AU587,42,FALSE)</f>
        <v>0</v>
      </c>
      <c r="K102" s="36">
        <f>VLOOKUP(F102,'Metales Pesados'!F102:BH587,55,FALSE)</f>
        <v>0</v>
      </c>
      <c r="L102" s="36">
        <f>VLOOKUP(F102,'Metales Pesados'!F102:BU587,68,FALSE)</f>
        <v>0</v>
      </c>
      <c r="M102" s="36">
        <f>VLOOKUP(F102,'Metales Pesados'!F102:CH587,81,FALSE)</f>
        <v>0</v>
      </c>
      <c r="N102" s="63">
        <f>VLOOKUP(F102,'Metales Pesados'!F102:CU587,94,FALSE)</f>
        <v>0</v>
      </c>
    </row>
    <row r="103" spans="1:14" ht="13.05" customHeight="1" x14ac:dyDescent="0.2">
      <c r="A103" s="47" t="s">
        <v>6</v>
      </c>
      <c r="B103" s="47" t="s">
        <v>129</v>
      </c>
      <c r="C103" s="47" t="s">
        <v>19</v>
      </c>
      <c r="D103" s="47" t="s">
        <v>20</v>
      </c>
      <c r="E103" s="48" t="s">
        <v>59</v>
      </c>
      <c r="F103" s="78">
        <v>71</v>
      </c>
      <c r="G103" s="50" t="s">
        <v>132</v>
      </c>
      <c r="H103" s="68">
        <f>VLOOKUP(F103,'Metales Pesados'!F103:U588,16,FALSE)</f>
        <v>0</v>
      </c>
      <c r="I103" s="36">
        <f>VLOOKUP(F103,'Metales Pesados'!F103:AH588,29,FALSE)</f>
        <v>0</v>
      </c>
      <c r="J103" s="63">
        <f>VLOOKUP(F103,'Metales Pesados'!F103:AU588,42,FALSE)</f>
        <v>0</v>
      </c>
      <c r="K103" s="36">
        <f>VLOOKUP(F103,'Metales Pesados'!F103:BH588,55,FALSE)</f>
        <v>0</v>
      </c>
      <c r="L103" s="36">
        <f>VLOOKUP(F103,'Metales Pesados'!F103:BU588,68,FALSE)</f>
        <v>0</v>
      </c>
      <c r="M103" s="36">
        <f>VLOOKUP(F103,'Metales Pesados'!F103:CH588,81,FALSE)</f>
        <v>0</v>
      </c>
      <c r="N103" s="63">
        <f>VLOOKUP(F103,'Metales Pesados'!F103:CU588,94,FALSE)</f>
        <v>0</v>
      </c>
    </row>
    <row r="104" spans="1:14" ht="13.05" customHeight="1" x14ac:dyDescent="0.2">
      <c r="A104" s="47" t="s">
        <v>6</v>
      </c>
      <c r="B104" s="47" t="s">
        <v>129</v>
      </c>
      <c r="C104" s="47" t="s">
        <v>19</v>
      </c>
      <c r="D104" s="47" t="s">
        <v>20</v>
      </c>
      <c r="E104" s="48" t="s">
        <v>33</v>
      </c>
      <c r="F104" s="78">
        <v>70</v>
      </c>
      <c r="G104" s="50" t="s">
        <v>133</v>
      </c>
      <c r="H104" s="68">
        <f>VLOOKUP(F104,'Metales Pesados'!F104:U589,16,FALSE)</f>
        <v>0</v>
      </c>
      <c r="I104" s="36">
        <f>VLOOKUP(F104,'Metales Pesados'!F104:AH589,29,FALSE)</f>
        <v>0</v>
      </c>
      <c r="J104" s="63">
        <f>VLOOKUP(F104,'Metales Pesados'!F104:AU589,42,FALSE)</f>
        <v>0</v>
      </c>
      <c r="K104" s="36">
        <f>VLOOKUP(F104,'Metales Pesados'!F104:BH589,55,FALSE)</f>
        <v>0</v>
      </c>
      <c r="L104" s="36">
        <f>VLOOKUP(F104,'Metales Pesados'!F104:BU589,68,FALSE)</f>
        <v>0</v>
      </c>
      <c r="M104" s="36">
        <f>VLOOKUP(F104,'Metales Pesados'!F104:CH589,81,FALSE)</f>
        <v>0</v>
      </c>
      <c r="N104" s="63">
        <f>VLOOKUP(F104,'Metales Pesados'!F104:CU589,94,FALSE)</f>
        <v>0</v>
      </c>
    </row>
    <row r="105" spans="1:14" ht="13.05" customHeight="1" x14ac:dyDescent="0.2">
      <c r="A105" s="47" t="s">
        <v>6</v>
      </c>
      <c r="B105" s="47" t="s">
        <v>134</v>
      </c>
      <c r="C105" s="47" t="s">
        <v>19</v>
      </c>
      <c r="D105" s="47" t="s">
        <v>134</v>
      </c>
      <c r="E105" s="48" t="s">
        <v>135</v>
      </c>
      <c r="F105" s="78">
        <v>64</v>
      </c>
      <c r="G105" s="50" t="s">
        <v>134</v>
      </c>
      <c r="H105" s="68">
        <f>VLOOKUP(F105,'Metales Pesados'!F105:U590,16,FALSE)</f>
        <v>0</v>
      </c>
      <c r="I105" s="36">
        <f>VLOOKUP(F105,'Metales Pesados'!F105:AH590,29,FALSE)</f>
        <v>0</v>
      </c>
      <c r="J105" s="63">
        <f>VLOOKUP(F105,'Metales Pesados'!F105:AU590,42,FALSE)</f>
        <v>0</v>
      </c>
      <c r="K105" s="36">
        <f>VLOOKUP(F105,'Metales Pesados'!F105:BH590,55,FALSE)</f>
        <v>0</v>
      </c>
      <c r="L105" s="36">
        <f>VLOOKUP(F105,'Metales Pesados'!F105:BU590,68,FALSE)</f>
        <v>0</v>
      </c>
      <c r="M105" s="36">
        <f>VLOOKUP(F105,'Metales Pesados'!F105:CH590,81,FALSE)</f>
        <v>0</v>
      </c>
      <c r="N105" s="63">
        <f>VLOOKUP(F105,'Metales Pesados'!F105:CU590,94,FALSE)</f>
        <v>0</v>
      </c>
    </row>
    <row r="106" spans="1:14" ht="13.05" customHeight="1" x14ac:dyDescent="0.2">
      <c r="A106" s="47" t="s">
        <v>6</v>
      </c>
      <c r="B106" s="47" t="s">
        <v>134</v>
      </c>
      <c r="C106" s="47" t="s">
        <v>19</v>
      </c>
      <c r="D106" s="47" t="s">
        <v>134</v>
      </c>
      <c r="E106" s="48" t="s">
        <v>33</v>
      </c>
      <c r="F106" s="78">
        <v>65</v>
      </c>
      <c r="G106" s="50" t="s">
        <v>136</v>
      </c>
      <c r="H106" s="68">
        <f>VLOOKUP(F106,'Metales Pesados'!F106:U591,16,FALSE)</f>
        <v>0</v>
      </c>
      <c r="I106" s="36">
        <f>VLOOKUP(F106,'Metales Pesados'!F106:AH591,29,FALSE)</f>
        <v>0</v>
      </c>
      <c r="J106" s="63">
        <f>VLOOKUP(F106,'Metales Pesados'!F106:AU591,42,FALSE)</f>
        <v>0</v>
      </c>
      <c r="K106" s="36">
        <f>VLOOKUP(F106,'Metales Pesados'!F106:BH591,55,FALSE)</f>
        <v>0</v>
      </c>
      <c r="L106" s="36">
        <f>VLOOKUP(F106,'Metales Pesados'!F106:BU591,68,FALSE)</f>
        <v>0</v>
      </c>
      <c r="M106" s="36">
        <f>VLOOKUP(F106,'Metales Pesados'!F106:CH591,81,FALSE)</f>
        <v>0</v>
      </c>
      <c r="N106" s="63">
        <f>VLOOKUP(F106,'Metales Pesados'!F106:CU591,94,FALSE)</f>
        <v>0</v>
      </c>
    </row>
    <row r="107" spans="1:14" ht="13.05" customHeight="1" x14ac:dyDescent="0.2">
      <c r="A107" s="47" t="s">
        <v>6</v>
      </c>
      <c r="B107" s="47" t="s">
        <v>134</v>
      </c>
      <c r="C107" s="47" t="s">
        <v>19</v>
      </c>
      <c r="D107" s="47" t="s">
        <v>134</v>
      </c>
      <c r="E107" s="48" t="s">
        <v>33</v>
      </c>
      <c r="F107" s="78">
        <v>279</v>
      </c>
      <c r="G107" s="50" t="s">
        <v>137</v>
      </c>
      <c r="H107" s="68">
        <f>VLOOKUP(F107,'Metales Pesados'!F107:U592,16,FALSE)</f>
        <v>0</v>
      </c>
      <c r="I107" s="36">
        <f>VLOOKUP(F107,'Metales Pesados'!F107:AH592,29,FALSE)</f>
        <v>0</v>
      </c>
      <c r="J107" s="63">
        <f>VLOOKUP(F107,'Metales Pesados'!F107:AU592,42,FALSE)</f>
        <v>0</v>
      </c>
      <c r="K107" s="36">
        <f>VLOOKUP(F107,'Metales Pesados'!F107:BH592,55,FALSE)</f>
        <v>0</v>
      </c>
      <c r="L107" s="36">
        <f>VLOOKUP(F107,'Metales Pesados'!F107:BU592,68,FALSE)</f>
        <v>0</v>
      </c>
      <c r="M107" s="36">
        <f>VLOOKUP(F107,'Metales Pesados'!F107:CH592,81,FALSE)</f>
        <v>0</v>
      </c>
      <c r="N107" s="63">
        <f>VLOOKUP(F107,'Metales Pesados'!F107:CU592,94,FALSE)</f>
        <v>0</v>
      </c>
    </row>
    <row r="108" spans="1:14" ht="13.05" customHeight="1" x14ac:dyDescent="0.2">
      <c r="A108" s="47" t="s">
        <v>6</v>
      </c>
      <c r="B108" s="47" t="s">
        <v>134</v>
      </c>
      <c r="C108" s="47" t="s">
        <v>19</v>
      </c>
      <c r="D108" s="47" t="s">
        <v>134</v>
      </c>
      <c r="E108" s="48" t="s">
        <v>33</v>
      </c>
      <c r="F108" s="78">
        <v>280</v>
      </c>
      <c r="G108" s="50" t="s">
        <v>138</v>
      </c>
      <c r="H108" s="68">
        <f>VLOOKUP(F108,'Metales Pesados'!F108:U593,16,FALSE)</f>
        <v>0</v>
      </c>
      <c r="I108" s="36">
        <f>VLOOKUP(F108,'Metales Pesados'!F108:AH593,29,FALSE)</f>
        <v>0</v>
      </c>
      <c r="J108" s="63">
        <f>VLOOKUP(F108,'Metales Pesados'!F108:AU593,42,FALSE)</f>
        <v>0</v>
      </c>
      <c r="K108" s="36">
        <f>VLOOKUP(F108,'Metales Pesados'!F108:BH593,55,FALSE)</f>
        <v>0</v>
      </c>
      <c r="L108" s="36">
        <f>VLOOKUP(F108,'Metales Pesados'!F108:BU593,68,FALSE)</f>
        <v>0</v>
      </c>
      <c r="M108" s="36">
        <f>VLOOKUP(F108,'Metales Pesados'!F108:CH593,81,FALSE)</f>
        <v>0</v>
      </c>
      <c r="N108" s="63">
        <f>VLOOKUP(F108,'Metales Pesados'!F108:CU593,94,FALSE)</f>
        <v>0</v>
      </c>
    </row>
    <row r="109" spans="1:14" ht="13.05" customHeight="1" x14ac:dyDescent="0.2">
      <c r="A109" s="47" t="s">
        <v>6</v>
      </c>
      <c r="B109" s="47" t="s">
        <v>134</v>
      </c>
      <c r="C109" s="47" t="s">
        <v>19</v>
      </c>
      <c r="D109" s="47" t="s">
        <v>134</v>
      </c>
      <c r="E109" s="48" t="s">
        <v>33</v>
      </c>
      <c r="F109" s="78">
        <v>281</v>
      </c>
      <c r="G109" s="50" t="s">
        <v>139</v>
      </c>
      <c r="H109" s="68">
        <f>VLOOKUP(F109,'Metales Pesados'!F109:U594,16,FALSE)</f>
        <v>0</v>
      </c>
      <c r="I109" s="36">
        <f>VLOOKUP(F109,'Metales Pesados'!F109:AH594,29,FALSE)</f>
        <v>0</v>
      </c>
      <c r="J109" s="63">
        <f>VLOOKUP(F109,'Metales Pesados'!F109:AU594,42,FALSE)</f>
        <v>0</v>
      </c>
      <c r="K109" s="36">
        <f>VLOOKUP(F109,'Metales Pesados'!F109:BH594,55,FALSE)</f>
        <v>0</v>
      </c>
      <c r="L109" s="36">
        <f>VLOOKUP(F109,'Metales Pesados'!F109:BU594,68,FALSE)</f>
        <v>0</v>
      </c>
      <c r="M109" s="36">
        <f>VLOOKUP(F109,'Metales Pesados'!F109:CH594,81,FALSE)</f>
        <v>0</v>
      </c>
      <c r="N109" s="63">
        <f>VLOOKUP(F109,'Metales Pesados'!F109:CU594,94,FALSE)</f>
        <v>0</v>
      </c>
    </row>
    <row r="110" spans="1:14" ht="13.05" customHeight="1" x14ac:dyDescent="0.2">
      <c r="A110" s="47" t="s">
        <v>6</v>
      </c>
      <c r="B110" s="47" t="s">
        <v>134</v>
      </c>
      <c r="C110" s="47" t="s">
        <v>19</v>
      </c>
      <c r="D110" s="47" t="s">
        <v>134</v>
      </c>
      <c r="E110" s="48" t="s">
        <v>33</v>
      </c>
      <c r="F110" s="78">
        <v>282</v>
      </c>
      <c r="G110" s="50" t="s">
        <v>140</v>
      </c>
      <c r="H110" s="68">
        <f>VLOOKUP(F110,'Metales Pesados'!F110:U595,16,FALSE)</f>
        <v>0</v>
      </c>
      <c r="I110" s="36">
        <f>VLOOKUP(F110,'Metales Pesados'!F110:AH595,29,FALSE)</f>
        <v>0</v>
      </c>
      <c r="J110" s="63">
        <f>VLOOKUP(F110,'Metales Pesados'!F110:AU595,42,FALSE)</f>
        <v>0</v>
      </c>
      <c r="K110" s="36">
        <f>VLOOKUP(F110,'Metales Pesados'!F110:BH595,55,FALSE)</f>
        <v>0</v>
      </c>
      <c r="L110" s="36">
        <f>VLOOKUP(F110,'Metales Pesados'!F110:BU595,68,FALSE)</f>
        <v>0</v>
      </c>
      <c r="M110" s="36">
        <f>VLOOKUP(F110,'Metales Pesados'!F110:CH595,81,FALSE)</f>
        <v>0</v>
      </c>
      <c r="N110" s="63">
        <f>VLOOKUP(F110,'Metales Pesados'!F110:CU595,94,FALSE)</f>
        <v>0</v>
      </c>
    </row>
    <row r="111" spans="1:14" ht="13.05" customHeight="1" x14ac:dyDescent="0.2">
      <c r="A111" s="47" t="s">
        <v>6</v>
      </c>
      <c r="B111" s="47" t="s">
        <v>134</v>
      </c>
      <c r="C111" s="47" t="s">
        <v>19</v>
      </c>
      <c r="D111" s="47" t="s">
        <v>134</v>
      </c>
      <c r="E111" s="48" t="s">
        <v>33</v>
      </c>
      <c r="F111" s="78">
        <v>13005</v>
      </c>
      <c r="G111" s="50" t="s">
        <v>141</v>
      </c>
      <c r="H111" s="68">
        <f>VLOOKUP(F111,'Metales Pesados'!F111:U596,16,FALSE)</f>
        <v>0</v>
      </c>
      <c r="I111" s="36">
        <f>VLOOKUP(F111,'Metales Pesados'!F111:AH596,29,FALSE)</f>
        <v>0</v>
      </c>
      <c r="J111" s="63">
        <f>VLOOKUP(F111,'Metales Pesados'!F111:AU596,42,FALSE)</f>
        <v>0</v>
      </c>
      <c r="K111" s="36">
        <f>VLOOKUP(F111,'Metales Pesados'!F111:BH596,55,FALSE)</f>
        <v>0</v>
      </c>
      <c r="L111" s="36">
        <f>VLOOKUP(F111,'Metales Pesados'!F111:BU596,68,FALSE)</f>
        <v>0</v>
      </c>
      <c r="M111" s="36">
        <f>VLOOKUP(F111,'Metales Pesados'!F111:CH596,81,FALSE)</f>
        <v>0</v>
      </c>
      <c r="N111" s="63">
        <f>VLOOKUP(F111,'Metales Pesados'!F111:CU596,94,FALSE)</f>
        <v>0</v>
      </c>
    </row>
    <row r="112" spans="1:14" ht="13.05" customHeight="1" x14ac:dyDescent="0.2">
      <c r="A112" s="47" t="s">
        <v>6</v>
      </c>
      <c r="B112" s="47" t="s">
        <v>134</v>
      </c>
      <c r="C112" s="47" t="s">
        <v>19</v>
      </c>
      <c r="D112" s="47" t="s">
        <v>134</v>
      </c>
      <c r="E112" s="48" t="s">
        <v>33</v>
      </c>
      <c r="F112" s="78">
        <v>28965</v>
      </c>
      <c r="G112" s="50" t="s">
        <v>142</v>
      </c>
      <c r="H112" s="68">
        <f>VLOOKUP(F112,'Metales Pesados'!F112:U597,16,FALSE)</f>
        <v>0</v>
      </c>
      <c r="I112" s="36">
        <f>VLOOKUP(F112,'Metales Pesados'!F112:AH597,29,FALSE)</f>
        <v>0</v>
      </c>
      <c r="J112" s="63">
        <f>VLOOKUP(F112,'Metales Pesados'!F112:AU597,42,FALSE)</f>
        <v>0</v>
      </c>
      <c r="K112" s="36">
        <f>VLOOKUP(F112,'Metales Pesados'!F112:BH597,55,FALSE)</f>
        <v>0</v>
      </c>
      <c r="L112" s="36">
        <f>VLOOKUP(F112,'Metales Pesados'!F112:BU597,68,FALSE)</f>
        <v>0</v>
      </c>
      <c r="M112" s="36">
        <f>VLOOKUP(F112,'Metales Pesados'!F112:CH597,81,FALSE)</f>
        <v>0</v>
      </c>
      <c r="N112" s="63">
        <f>VLOOKUP(F112,'Metales Pesados'!F112:CU597,94,FALSE)</f>
        <v>0</v>
      </c>
    </row>
    <row r="113" spans="1:14" ht="13.05" customHeight="1" x14ac:dyDescent="0.2">
      <c r="A113" s="47" t="s">
        <v>6</v>
      </c>
      <c r="B113" s="47" t="s">
        <v>143</v>
      </c>
      <c r="C113" s="47" t="s">
        <v>19</v>
      </c>
      <c r="D113" s="47" t="s">
        <v>134</v>
      </c>
      <c r="E113" s="48" t="s">
        <v>31</v>
      </c>
      <c r="F113" s="78">
        <v>54</v>
      </c>
      <c r="G113" s="50" t="s">
        <v>143</v>
      </c>
      <c r="H113" s="68">
        <f>VLOOKUP(F113,'Metales Pesados'!F113:U598,16,FALSE)</f>
        <v>0</v>
      </c>
      <c r="I113" s="36">
        <f>VLOOKUP(F113,'Metales Pesados'!F113:AH598,29,FALSE)</f>
        <v>0</v>
      </c>
      <c r="J113" s="63">
        <f>VLOOKUP(F113,'Metales Pesados'!F113:AU598,42,FALSE)</f>
        <v>0</v>
      </c>
      <c r="K113" s="36">
        <f>VLOOKUP(F113,'Metales Pesados'!F113:BH598,55,FALSE)</f>
        <v>0</v>
      </c>
      <c r="L113" s="36">
        <f>VLOOKUP(F113,'Metales Pesados'!F113:BU598,68,FALSE)</f>
        <v>0</v>
      </c>
      <c r="M113" s="36">
        <f>VLOOKUP(F113,'Metales Pesados'!F113:CH598,81,FALSE)</f>
        <v>0</v>
      </c>
      <c r="N113" s="63">
        <f>VLOOKUP(F113,'Metales Pesados'!F113:CU598,94,FALSE)</f>
        <v>0</v>
      </c>
    </row>
    <row r="114" spans="1:14" ht="13.05" customHeight="1" x14ac:dyDescent="0.2">
      <c r="A114" s="47" t="s">
        <v>6</v>
      </c>
      <c r="B114" s="47" t="s">
        <v>143</v>
      </c>
      <c r="C114" s="47" t="s">
        <v>19</v>
      </c>
      <c r="D114" s="47" t="s">
        <v>134</v>
      </c>
      <c r="E114" s="48" t="s">
        <v>33</v>
      </c>
      <c r="F114" s="78">
        <v>55</v>
      </c>
      <c r="G114" s="50" t="s">
        <v>144</v>
      </c>
      <c r="H114" s="68">
        <f>VLOOKUP(F114,'Metales Pesados'!F114:U599,16,FALSE)</f>
        <v>0</v>
      </c>
      <c r="I114" s="36">
        <f>VLOOKUP(F114,'Metales Pesados'!F114:AH599,29,FALSE)</f>
        <v>0</v>
      </c>
      <c r="J114" s="63">
        <f>VLOOKUP(F114,'Metales Pesados'!F114:AU599,42,FALSE)</f>
        <v>0</v>
      </c>
      <c r="K114" s="36">
        <f>VLOOKUP(F114,'Metales Pesados'!F114:BH599,55,FALSE)</f>
        <v>0</v>
      </c>
      <c r="L114" s="36">
        <f>VLOOKUP(F114,'Metales Pesados'!F114:BU599,68,FALSE)</f>
        <v>0</v>
      </c>
      <c r="M114" s="36">
        <f>VLOOKUP(F114,'Metales Pesados'!F114:CH599,81,FALSE)</f>
        <v>0</v>
      </c>
      <c r="N114" s="63">
        <f>VLOOKUP(F114,'Metales Pesados'!F114:CU599,94,FALSE)</f>
        <v>0</v>
      </c>
    </row>
    <row r="115" spans="1:14" ht="13.05" customHeight="1" x14ac:dyDescent="0.2">
      <c r="A115" s="47" t="s">
        <v>6</v>
      </c>
      <c r="B115" s="47" t="s">
        <v>143</v>
      </c>
      <c r="C115" s="47" t="s">
        <v>19</v>
      </c>
      <c r="D115" s="47" t="s">
        <v>134</v>
      </c>
      <c r="E115" s="48" t="s">
        <v>33</v>
      </c>
      <c r="F115" s="78">
        <v>56</v>
      </c>
      <c r="G115" s="50" t="s">
        <v>145</v>
      </c>
      <c r="H115" s="68">
        <f>VLOOKUP(F115,'Metales Pesados'!F115:U600,16,FALSE)</f>
        <v>0</v>
      </c>
      <c r="I115" s="36">
        <f>VLOOKUP(F115,'Metales Pesados'!F115:AH600,29,FALSE)</f>
        <v>0</v>
      </c>
      <c r="J115" s="63">
        <f>VLOOKUP(F115,'Metales Pesados'!F115:AU600,42,FALSE)</f>
        <v>0</v>
      </c>
      <c r="K115" s="36">
        <f>VLOOKUP(F115,'Metales Pesados'!F115:BH600,55,FALSE)</f>
        <v>0</v>
      </c>
      <c r="L115" s="36">
        <f>VLOOKUP(F115,'Metales Pesados'!F115:BU600,68,FALSE)</f>
        <v>0</v>
      </c>
      <c r="M115" s="36">
        <f>VLOOKUP(F115,'Metales Pesados'!F115:CH600,81,FALSE)</f>
        <v>0</v>
      </c>
      <c r="N115" s="63">
        <f>VLOOKUP(F115,'Metales Pesados'!F115:CU600,94,FALSE)</f>
        <v>0</v>
      </c>
    </row>
    <row r="116" spans="1:14" ht="13.05" customHeight="1" x14ac:dyDescent="0.2">
      <c r="A116" s="47" t="s">
        <v>6</v>
      </c>
      <c r="B116" s="47" t="s">
        <v>143</v>
      </c>
      <c r="C116" s="47" t="s">
        <v>19</v>
      </c>
      <c r="D116" s="47" t="s">
        <v>134</v>
      </c>
      <c r="E116" s="48" t="s">
        <v>33</v>
      </c>
      <c r="F116" s="78">
        <v>57</v>
      </c>
      <c r="G116" s="50" t="s">
        <v>146</v>
      </c>
      <c r="H116" s="68">
        <f>VLOOKUP(F116,'Metales Pesados'!F116:U601,16,FALSE)</f>
        <v>0</v>
      </c>
      <c r="I116" s="36">
        <f>VLOOKUP(F116,'Metales Pesados'!F116:AH601,29,FALSE)</f>
        <v>0</v>
      </c>
      <c r="J116" s="63">
        <f>VLOOKUP(F116,'Metales Pesados'!F116:AU601,42,FALSE)</f>
        <v>0</v>
      </c>
      <c r="K116" s="36">
        <f>VLOOKUP(F116,'Metales Pesados'!F116:BH601,55,FALSE)</f>
        <v>0</v>
      </c>
      <c r="L116" s="36">
        <f>VLOOKUP(F116,'Metales Pesados'!F116:BU601,68,FALSE)</f>
        <v>0</v>
      </c>
      <c r="M116" s="36">
        <f>VLOOKUP(F116,'Metales Pesados'!F116:CH601,81,FALSE)</f>
        <v>0</v>
      </c>
      <c r="N116" s="63">
        <f>VLOOKUP(F116,'Metales Pesados'!F116:CU601,94,FALSE)</f>
        <v>0</v>
      </c>
    </row>
    <row r="117" spans="1:14" ht="13.05" customHeight="1" x14ac:dyDescent="0.2">
      <c r="A117" s="47" t="s">
        <v>6</v>
      </c>
      <c r="B117" s="47" t="s">
        <v>143</v>
      </c>
      <c r="C117" s="47" t="s">
        <v>19</v>
      </c>
      <c r="D117" s="47" t="s">
        <v>134</v>
      </c>
      <c r="E117" s="48" t="s">
        <v>33</v>
      </c>
      <c r="F117" s="78">
        <v>58</v>
      </c>
      <c r="G117" s="50" t="s">
        <v>147</v>
      </c>
      <c r="H117" s="68">
        <f>VLOOKUP(F117,'Metales Pesados'!F117:U602,16,FALSE)</f>
        <v>0</v>
      </c>
      <c r="I117" s="36">
        <f>VLOOKUP(F117,'Metales Pesados'!F117:AH602,29,FALSE)</f>
        <v>0</v>
      </c>
      <c r="J117" s="63">
        <f>VLOOKUP(F117,'Metales Pesados'!F117:AU602,42,FALSE)</f>
        <v>0</v>
      </c>
      <c r="K117" s="36">
        <f>VLOOKUP(F117,'Metales Pesados'!F117:BH602,55,FALSE)</f>
        <v>0</v>
      </c>
      <c r="L117" s="36">
        <f>VLOOKUP(F117,'Metales Pesados'!F117:BU602,68,FALSE)</f>
        <v>0</v>
      </c>
      <c r="M117" s="36">
        <f>VLOOKUP(F117,'Metales Pesados'!F117:CH602,81,FALSE)</f>
        <v>0</v>
      </c>
      <c r="N117" s="63">
        <f>VLOOKUP(F117,'Metales Pesados'!F117:CU602,94,FALSE)</f>
        <v>0</v>
      </c>
    </row>
    <row r="118" spans="1:14" ht="13.05" customHeight="1" x14ac:dyDescent="0.2">
      <c r="A118" s="47" t="s">
        <v>6</v>
      </c>
      <c r="B118" s="47" t="s">
        <v>143</v>
      </c>
      <c r="C118" s="47" t="s">
        <v>19</v>
      </c>
      <c r="D118" s="47" t="s">
        <v>134</v>
      </c>
      <c r="E118" s="48" t="s">
        <v>33</v>
      </c>
      <c r="F118" s="78">
        <v>59</v>
      </c>
      <c r="G118" s="50" t="s">
        <v>148</v>
      </c>
      <c r="H118" s="68">
        <f>VLOOKUP(F118,'Metales Pesados'!F118:U603,16,FALSE)</f>
        <v>0</v>
      </c>
      <c r="I118" s="36">
        <f>VLOOKUP(F118,'Metales Pesados'!F118:AH603,29,FALSE)</f>
        <v>0</v>
      </c>
      <c r="J118" s="63">
        <f>VLOOKUP(F118,'Metales Pesados'!F118:AU603,42,FALSE)</f>
        <v>0</v>
      </c>
      <c r="K118" s="36">
        <f>VLOOKUP(F118,'Metales Pesados'!F118:BH603,55,FALSE)</f>
        <v>0</v>
      </c>
      <c r="L118" s="36">
        <f>VLOOKUP(F118,'Metales Pesados'!F118:BU603,68,FALSE)</f>
        <v>0</v>
      </c>
      <c r="M118" s="36">
        <f>VLOOKUP(F118,'Metales Pesados'!F118:CH603,81,FALSE)</f>
        <v>0</v>
      </c>
      <c r="N118" s="63">
        <f>VLOOKUP(F118,'Metales Pesados'!F118:CU603,94,FALSE)</f>
        <v>0</v>
      </c>
    </row>
    <row r="119" spans="1:14" ht="13.05" customHeight="1" x14ac:dyDescent="0.2">
      <c r="A119" s="47" t="s">
        <v>6</v>
      </c>
      <c r="B119" s="47" t="s">
        <v>143</v>
      </c>
      <c r="C119" s="47" t="s">
        <v>19</v>
      </c>
      <c r="D119" s="47" t="s">
        <v>134</v>
      </c>
      <c r="E119" s="48" t="s">
        <v>33</v>
      </c>
      <c r="F119" s="78">
        <v>6946</v>
      </c>
      <c r="G119" s="50" t="s">
        <v>149</v>
      </c>
      <c r="H119" s="68">
        <f>VLOOKUP(F119,'Metales Pesados'!F119:U604,16,FALSE)</f>
        <v>0</v>
      </c>
      <c r="I119" s="36">
        <f>VLOOKUP(F119,'Metales Pesados'!F119:AH604,29,FALSE)</f>
        <v>0</v>
      </c>
      <c r="J119" s="63">
        <f>VLOOKUP(F119,'Metales Pesados'!F119:AU604,42,FALSE)</f>
        <v>0</v>
      </c>
      <c r="K119" s="36">
        <f>VLOOKUP(F119,'Metales Pesados'!F119:BH604,55,FALSE)</f>
        <v>0</v>
      </c>
      <c r="L119" s="36">
        <f>VLOOKUP(F119,'Metales Pesados'!F119:BU604,68,FALSE)</f>
        <v>0</v>
      </c>
      <c r="M119" s="36">
        <f>VLOOKUP(F119,'Metales Pesados'!F119:CH604,81,FALSE)</f>
        <v>0</v>
      </c>
      <c r="N119" s="63">
        <f>VLOOKUP(F119,'Metales Pesados'!F119:CU604,94,FALSE)</f>
        <v>0</v>
      </c>
    </row>
    <row r="120" spans="1:14" ht="13.05" customHeight="1" x14ac:dyDescent="0.2">
      <c r="A120" s="47" t="s">
        <v>6</v>
      </c>
      <c r="B120" s="47" t="s">
        <v>150</v>
      </c>
      <c r="C120" s="47" t="s">
        <v>19</v>
      </c>
      <c r="D120" s="47" t="s">
        <v>134</v>
      </c>
      <c r="E120" s="48" t="s">
        <v>31</v>
      </c>
      <c r="F120" s="78">
        <v>63</v>
      </c>
      <c r="G120" s="50" t="s">
        <v>151</v>
      </c>
      <c r="H120" s="68">
        <f>VLOOKUP(F120,'Metales Pesados'!F120:U605,16,FALSE)</f>
        <v>0</v>
      </c>
      <c r="I120" s="36">
        <f>VLOOKUP(F120,'Metales Pesados'!F120:AH605,29,FALSE)</f>
        <v>0</v>
      </c>
      <c r="J120" s="63">
        <f>VLOOKUP(F120,'Metales Pesados'!F120:AU605,42,FALSE)</f>
        <v>0</v>
      </c>
      <c r="K120" s="36">
        <f>VLOOKUP(F120,'Metales Pesados'!F120:BH605,55,FALSE)</f>
        <v>0</v>
      </c>
      <c r="L120" s="36">
        <f>VLOOKUP(F120,'Metales Pesados'!F120:BU605,68,FALSE)</f>
        <v>0</v>
      </c>
      <c r="M120" s="36">
        <f>VLOOKUP(F120,'Metales Pesados'!F120:CH605,81,FALSE)</f>
        <v>0</v>
      </c>
      <c r="N120" s="63">
        <f>VLOOKUP(F120,'Metales Pesados'!F120:CU605,94,FALSE)</f>
        <v>0</v>
      </c>
    </row>
    <row r="121" spans="1:14" ht="13.05" customHeight="1" x14ac:dyDescent="0.2">
      <c r="A121" s="47" t="s">
        <v>6</v>
      </c>
      <c r="B121" s="47" t="s">
        <v>150</v>
      </c>
      <c r="C121" s="47" t="s">
        <v>19</v>
      </c>
      <c r="D121" s="47" t="s">
        <v>134</v>
      </c>
      <c r="E121" s="48" t="s">
        <v>33</v>
      </c>
      <c r="F121" s="78">
        <v>62</v>
      </c>
      <c r="G121" s="50" t="s">
        <v>152</v>
      </c>
      <c r="H121" s="68">
        <f>VLOOKUP(F121,'Metales Pesados'!F121:U606,16,FALSE)</f>
        <v>0</v>
      </c>
      <c r="I121" s="36">
        <f>VLOOKUP(F121,'Metales Pesados'!F121:AH606,29,FALSE)</f>
        <v>0</v>
      </c>
      <c r="J121" s="63">
        <f>VLOOKUP(F121,'Metales Pesados'!F121:AU606,42,FALSE)</f>
        <v>0</v>
      </c>
      <c r="K121" s="36">
        <f>VLOOKUP(F121,'Metales Pesados'!F121:BH606,55,FALSE)</f>
        <v>0</v>
      </c>
      <c r="L121" s="36">
        <f>VLOOKUP(F121,'Metales Pesados'!F121:BU606,68,FALSE)</f>
        <v>0</v>
      </c>
      <c r="M121" s="36">
        <f>VLOOKUP(F121,'Metales Pesados'!F121:CH606,81,FALSE)</f>
        <v>0</v>
      </c>
      <c r="N121" s="63">
        <f>VLOOKUP(F121,'Metales Pesados'!F121:CU606,94,FALSE)</f>
        <v>0</v>
      </c>
    </row>
    <row r="122" spans="1:14" ht="13.05" customHeight="1" x14ac:dyDescent="0.2">
      <c r="A122" s="47" t="s">
        <v>6</v>
      </c>
      <c r="B122" s="47" t="s">
        <v>150</v>
      </c>
      <c r="C122" s="47" t="s">
        <v>19</v>
      </c>
      <c r="D122" s="47" t="s">
        <v>134</v>
      </c>
      <c r="E122" s="48" t="s">
        <v>31</v>
      </c>
      <c r="F122" s="78">
        <v>60</v>
      </c>
      <c r="G122" s="50" t="s">
        <v>153</v>
      </c>
      <c r="H122" s="68">
        <f>VLOOKUP(F122,'Metales Pesados'!F122:U607,16,FALSE)</f>
        <v>0</v>
      </c>
      <c r="I122" s="36">
        <f>VLOOKUP(F122,'Metales Pesados'!F122:AH607,29,FALSE)</f>
        <v>0</v>
      </c>
      <c r="J122" s="63">
        <f>VLOOKUP(F122,'Metales Pesados'!F122:AU607,42,FALSE)</f>
        <v>0</v>
      </c>
      <c r="K122" s="36">
        <f>VLOOKUP(F122,'Metales Pesados'!F122:BH607,55,FALSE)</f>
        <v>0</v>
      </c>
      <c r="L122" s="36">
        <f>VLOOKUP(F122,'Metales Pesados'!F122:BU607,68,FALSE)</f>
        <v>0</v>
      </c>
      <c r="M122" s="36">
        <f>VLOOKUP(F122,'Metales Pesados'!F122:CH607,81,FALSE)</f>
        <v>0</v>
      </c>
      <c r="N122" s="63">
        <f>VLOOKUP(F122,'Metales Pesados'!F122:CU607,94,FALSE)</f>
        <v>0</v>
      </c>
    </row>
    <row r="123" spans="1:14" ht="13.05" customHeight="1" x14ac:dyDescent="0.2">
      <c r="A123" s="47" t="s">
        <v>6</v>
      </c>
      <c r="B123" s="47" t="s">
        <v>150</v>
      </c>
      <c r="C123" s="47" t="s">
        <v>19</v>
      </c>
      <c r="D123" s="47" t="s">
        <v>134</v>
      </c>
      <c r="E123" s="48" t="s">
        <v>33</v>
      </c>
      <c r="F123" s="78">
        <v>61</v>
      </c>
      <c r="G123" s="50" t="s">
        <v>154</v>
      </c>
      <c r="H123" s="68">
        <f>VLOOKUP(F123,'Metales Pesados'!F123:U608,16,FALSE)</f>
        <v>0</v>
      </c>
      <c r="I123" s="36">
        <f>VLOOKUP(F123,'Metales Pesados'!F123:AH608,29,FALSE)</f>
        <v>0</v>
      </c>
      <c r="J123" s="63">
        <f>VLOOKUP(F123,'Metales Pesados'!F123:AU608,42,FALSE)</f>
        <v>0</v>
      </c>
      <c r="K123" s="36">
        <f>VLOOKUP(F123,'Metales Pesados'!F123:BH608,55,FALSE)</f>
        <v>0</v>
      </c>
      <c r="L123" s="36">
        <f>VLOOKUP(F123,'Metales Pesados'!F123:BU608,68,FALSE)</f>
        <v>0</v>
      </c>
      <c r="M123" s="36">
        <f>VLOOKUP(F123,'Metales Pesados'!F123:CH608,81,FALSE)</f>
        <v>0</v>
      </c>
      <c r="N123" s="63">
        <f>VLOOKUP(F123,'Metales Pesados'!F123:CU608,94,FALSE)</f>
        <v>0</v>
      </c>
    </row>
    <row r="124" spans="1:14" ht="13.05" customHeight="1" x14ac:dyDescent="0.2">
      <c r="A124" s="47" t="s">
        <v>6</v>
      </c>
      <c r="B124" s="47" t="s">
        <v>155</v>
      </c>
      <c r="C124" s="47" t="s">
        <v>19</v>
      </c>
      <c r="D124" s="47" t="s">
        <v>156</v>
      </c>
      <c r="E124" s="48" t="s">
        <v>31</v>
      </c>
      <c r="F124" s="78">
        <v>37</v>
      </c>
      <c r="G124" s="50" t="s">
        <v>156</v>
      </c>
      <c r="H124" s="68">
        <f>VLOOKUP(F124,'Metales Pesados'!F124:U609,16,FALSE)</f>
        <v>0</v>
      </c>
      <c r="I124" s="36">
        <f>VLOOKUP(F124,'Metales Pesados'!F124:AH609,29,FALSE)</f>
        <v>0</v>
      </c>
      <c r="J124" s="63">
        <f>VLOOKUP(F124,'Metales Pesados'!F124:AU609,42,FALSE)</f>
        <v>0</v>
      </c>
      <c r="K124" s="36">
        <f>VLOOKUP(F124,'Metales Pesados'!F124:BH609,55,FALSE)</f>
        <v>0</v>
      </c>
      <c r="L124" s="36">
        <f>VLOOKUP(F124,'Metales Pesados'!F124:BU609,68,FALSE)</f>
        <v>0</v>
      </c>
      <c r="M124" s="36">
        <f>VLOOKUP(F124,'Metales Pesados'!F124:CH609,81,FALSE)</f>
        <v>0</v>
      </c>
      <c r="N124" s="63">
        <f>VLOOKUP(F124,'Metales Pesados'!F124:CU609,94,FALSE)</f>
        <v>0</v>
      </c>
    </row>
    <row r="125" spans="1:14" ht="13.05" customHeight="1" x14ac:dyDescent="0.2">
      <c r="A125" s="47" t="s">
        <v>6</v>
      </c>
      <c r="B125" s="47" t="s">
        <v>155</v>
      </c>
      <c r="C125" s="47" t="s">
        <v>19</v>
      </c>
      <c r="D125" s="47" t="s">
        <v>156</v>
      </c>
      <c r="E125" s="48" t="s">
        <v>33</v>
      </c>
      <c r="F125" s="78">
        <v>47</v>
      </c>
      <c r="G125" s="50" t="s">
        <v>157</v>
      </c>
      <c r="H125" s="68">
        <f>VLOOKUP(F125,'Metales Pesados'!F125:U610,16,FALSE)</f>
        <v>0</v>
      </c>
      <c r="I125" s="36">
        <f>VLOOKUP(F125,'Metales Pesados'!F125:AH610,29,FALSE)</f>
        <v>0</v>
      </c>
      <c r="J125" s="63">
        <f>VLOOKUP(F125,'Metales Pesados'!F125:AU610,42,FALSE)</f>
        <v>0</v>
      </c>
      <c r="K125" s="36">
        <f>VLOOKUP(F125,'Metales Pesados'!F125:BH610,55,FALSE)</f>
        <v>0</v>
      </c>
      <c r="L125" s="36">
        <f>VLOOKUP(F125,'Metales Pesados'!F125:BU610,68,FALSE)</f>
        <v>0</v>
      </c>
      <c r="M125" s="36">
        <f>VLOOKUP(F125,'Metales Pesados'!F125:CH610,81,FALSE)</f>
        <v>0</v>
      </c>
      <c r="N125" s="63">
        <f>VLOOKUP(F125,'Metales Pesados'!F125:CU610,94,FALSE)</f>
        <v>0</v>
      </c>
    </row>
    <row r="126" spans="1:14" ht="13.05" customHeight="1" x14ac:dyDescent="0.2">
      <c r="A126" s="47" t="s">
        <v>6</v>
      </c>
      <c r="B126" s="47" t="s">
        <v>155</v>
      </c>
      <c r="C126" s="47" t="s">
        <v>19</v>
      </c>
      <c r="D126" s="47" t="s">
        <v>156</v>
      </c>
      <c r="E126" s="48" t="s">
        <v>33</v>
      </c>
      <c r="F126" s="78">
        <v>45</v>
      </c>
      <c r="G126" s="50" t="s">
        <v>158</v>
      </c>
      <c r="H126" s="68">
        <f>VLOOKUP(F126,'Metales Pesados'!F126:U611,16,FALSE)</f>
        <v>0</v>
      </c>
      <c r="I126" s="36">
        <f>VLOOKUP(F126,'Metales Pesados'!F126:AH611,29,FALSE)</f>
        <v>0</v>
      </c>
      <c r="J126" s="63">
        <f>VLOOKUP(F126,'Metales Pesados'!F126:AU611,42,FALSE)</f>
        <v>0</v>
      </c>
      <c r="K126" s="36">
        <f>VLOOKUP(F126,'Metales Pesados'!F126:BH611,55,FALSE)</f>
        <v>0</v>
      </c>
      <c r="L126" s="36">
        <f>VLOOKUP(F126,'Metales Pesados'!F126:BU611,68,FALSE)</f>
        <v>0</v>
      </c>
      <c r="M126" s="36">
        <f>VLOOKUP(F126,'Metales Pesados'!F126:CH611,81,FALSE)</f>
        <v>0</v>
      </c>
      <c r="N126" s="63">
        <f>VLOOKUP(F126,'Metales Pesados'!F126:CU611,94,FALSE)</f>
        <v>0</v>
      </c>
    </row>
    <row r="127" spans="1:14" ht="13.05" customHeight="1" x14ac:dyDescent="0.2">
      <c r="A127" s="47" t="s">
        <v>6</v>
      </c>
      <c r="B127" s="47" t="s">
        <v>155</v>
      </c>
      <c r="C127" s="47" t="s">
        <v>19</v>
      </c>
      <c r="D127" s="47" t="s">
        <v>156</v>
      </c>
      <c r="E127" s="48" t="s">
        <v>33</v>
      </c>
      <c r="F127" s="78">
        <v>38</v>
      </c>
      <c r="G127" s="50" t="s">
        <v>159</v>
      </c>
      <c r="H127" s="68">
        <f>VLOOKUP(F127,'Metales Pesados'!F127:U612,16,FALSE)</f>
        <v>0</v>
      </c>
      <c r="I127" s="36">
        <f>VLOOKUP(F127,'Metales Pesados'!F127:AH612,29,FALSE)</f>
        <v>0</v>
      </c>
      <c r="J127" s="63">
        <f>VLOOKUP(F127,'Metales Pesados'!F127:AU612,42,FALSE)</f>
        <v>0</v>
      </c>
      <c r="K127" s="36">
        <f>VLOOKUP(F127,'Metales Pesados'!F127:BH612,55,FALSE)</f>
        <v>0</v>
      </c>
      <c r="L127" s="36">
        <f>VLOOKUP(F127,'Metales Pesados'!F127:BU612,68,FALSE)</f>
        <v>0</v>
      </c>
      <c r="M127" s="36">
        <f>VLOOKUP(F127,'Metales Pesados'!F127:CH612,81,FALSE)</f>
        <v>0</v>
      </c>
      <c r="N127" s="63">
        <f>VLOOKUP(F127,'Metales Pesados'!F127:CU612,94,FALSE)</f>
        <v>0</v>
      </c>
    </row>
    <row r="128" spans="1:14" ht="13.05" customHeight="1" x14ac:dyDescent="0.2">
      <c r="A128" s="47" t="s">
        <v>6</v>
      </c>
      <c r="B128" s="47" t="s">
        <v>155</v>
      </c>
      <c r="C128" s="47" t="s">
        <v>19</v>
      </c>
      <c r="D128" s="47" t="s">
        <v>156</v>
      </c>
      <c r="E128" s="48" t="s">
        <v>33</v>
      </c>
      <c r="F128" s="78">
        <v>39</v>
      </c>
      <c r="G128" s="50" t="s">
        <v>160</v>
      </c>
      <c r="H128" s="68">
        <f>VLOOKUP(F128,'Metales Pesados'!F128:U613,16,FALSE)</f>
        <v>0</v>
      </c>
      <c r="I128" s="36">
        <f>VLOOKUP(F128,'Metales Pesados'!F128:AH613,29,FALSE)</f>
        <v>0</v>
      </c>
      <c r="J128" s="63">
        <f>VLOOKUP(F128,'Metales Pesados'!F128:AU613,42,FALSE)</f>
        <v>0</v>
      </c>
      <c r="K128" s="36">
        <f>VLOOKUP(F128,'Metales Pesados'!F128:BH613,55,FALSE)</f>
        <v>0</v>
      </c>
      <c r="L128" s="36">
        <f>VLOOKUP(F128,'Metales Pesados'!F128:BU613,68,FALSE)</f>
        <v>0</v>
      </c>
      <c r="M128" s="36">
        <f>VLOOKUP(F128,'Metales Pesados'!F128:CH613,81,FALSE)</f>
        <v>0</v>
      </c>
      <c r="N128" s="63">
        <f>VLOOKUP(F128,'Metales Pesados'!F128:CU613,94,FALSE)</f>
        <v>0</v>
      </c>
    </row>
    <row r="129" spans="1:14" ht="13.05" customHeight="1" x14ac:dyDescent="0.2">
      <c r="A129" s="47" t="s">
        <v>6</v>
      </c>
      <c r="B129" s="47" t="s">
        <v>155</v>
      </c>
      <c r="C129" s="47" t="s">
        <v>19</v>
      </c>
      <c r="D129" s="47" t="s">
        <v>156</v>
      </c>
      <c r="E129" s="48" t="s">
        <v>59</v>
      </c>
      <c r="F129" s="78">
        <v>40</v>
      </c>
      <c r="G129" s="50" t="s">
        <v>161</v>
      </c>
      <c r="H129" s="68">
        <f>VLOOKUP(F129,'Metales Pesados'!F129:U614,16,FALSE)</f>
        <v>0</v>
      </c>
      <c r="I129" s="36">
        <f>VLOOKUP(F129,'Metales Pesados'!F129:AH614,29,FALSE)</f>
        <v>0</v>
      </c>
      <c r="J129" s="63">
        <f>VLOOKUP(F129,'Metales Pesados'!F129:AU614,42,FALSE)</f>
        <v>0</v>
      </c>
      <c r="K129" s="36">
        <f>VLOOKUP(F129,'Metales Pesados'!F129:BH614,55,FALSE)</f>
        <v>0</v>
      </c>
      <c r="L129" s="36">
        <f>VLOOKUP(F129,'Metales Pesados'!F129:BU614,68,FALSE)</f>
        <v>0</v>
      </c>
      <c r="M129" s="36">
        <f>VLOOKUP(F129,'Metales Pesados'!F129:CH614,81,FALSE)</f>
        <v>0</v>
      </c>
      <c r="N129" s="63">
        <f>VLOOKUP(F129,'Metales Pesados'!F129:CU614,94,FALSE)</f>
        <v>0</v>
      </c>
    </row>
    <row r="130" spans="1:14" ht="13.05" customHeight="1" x14ac:dyDescent="0.2">
      <c r="A130" s="47" t="s">
        <v>6</v>
      </c>
      <c r="B130" s="47" t="s">
        <v>155</v>
      </c>
      <c r="C130" s="47" t="s">
        <v>19</v>
      </c>
      <c r="D130" s="47" t="s">
        <v>156</v>
      </c>
      <c r="E130" s="48" t="s">
        <v>33</v>
      </c>
      <c r="F130" s="78">
        <v>41</v>
      </c>
      <c r="G130" s="50" t="s">
        <v>162</v>
      </c>
      <c r="H130" s="68">
        <f>VLOOKUP(F130,'Metales Pesados'!F130:U615,16,FALSE)</f>
        <v>0</v>
      </c>
      <c r="I130" s="36">
        <f>VLOOKUP(F130,'Metales Pesados'!F130:AH615,29,FALSE)</f>
        <v>0</v>
      </c>
      <c r="J130" s="63">
        <f>VLOOKUP(F130,'Metales Pesados'!F130:AU615,42,FALSE)</f>
        <v>0</v>
      </c>
      <c r="K130" s="36">
        <f>VLOOKUP(F130,'Metales Pesados'!F130:BH615,55,FALSE)</f>
        <v>0</v>
      </c>
      <c r="L130" s="36">
        <f>VLOOKUP(F130,'Metales Pesados'!F130:BU615,68,FALSE)</f>
        <v>0</v>
      </c>
      <c r="M130" s="36">
        <f>VLOOKUP(F130,'Metales Pesados'!F130:CH615,81,FALSE)</f>
        <v>0</v>
      </c>
      <c r="N130" s="63">
        <f>VLOOKUP(F130,'Metales Pesados'!F130:CU615,94,FALSE)</f>
        <v>0</v>
      </c>
    </row>
    <row r="131" spans="1:14" ht="13.05" customHeight="1" x14ac:dyDescent="0.2">
      <c r="A131" s="47" t="s">
        <v>6</v>
      </c>
      <c r="B131" s="47" t="s">
        <v>155</v>
      </c>
      <c r="C131" s="47" t="s">
        <v>19</v>
      </c>
      <c r="D131" s="47" t="s">
        <v>156</v>
      </c>
      <c r="E131" s="48" t="s">
        <v>33</v>
      </c>
      <c r="F131" s="78">
        <v>42</v>
      </c>
      <c r="G131" s="50" t="s">
        <v>163</v>
      </c>
      <c r="H131" s="68">
        <f>VLOOKUP(F131,'Metales Pesados'!F131:U616,16,FALSE)</f>
        <v>0</v>
      </c>
      <c r="I131" s="36">
        <f>VLOOKUP(F131,'Metales Pesados'!F131:AH616,29,FALSE)</f>
        <v>0</v>
      </c>
      <c r="J131" s="63">
        <f>VLOOKUP(F131,'Metales Pesados'!F131:AU616,42,FALSE)</f>
        <v>0</v>
      </c>
      <c r="K131" s="36">
        <f>VLOOKUP(F131,'Metales Pesados'!F131:BH616,55,FALSE)</f>
        <v>0</v>
      </c>
      <c r="L131" s="36">
        <f>VLOOKUP(F131,'Metales Pesados'!F131:BU616,68,FALSE)</f>
        <v>0</v>
      </c>
      <c r="M131" s="36">
        <f>VLOOKUP(F131,'Metales Pesados'!F131:CH616,81,FALSE)</f>
        <v>0</v>
      </c>
      <c r="N131" s="63">
        <f>VLOOKUP(F131,'Metales Pesados'!F131:CU616,94,FALSE)</f>
        <v>0</v>
      </c>
    </row>
    <row r="132" spans="1:14" ht="13.05" customHeight="1" x14ac:dyDescent="0.2">
      <c r="A132" s="47" t="s">
        <v>6</v>
      </c>
      <c r="B132" s="47" t="s">
        <v>155</v>
      </c>
      <c r="C132" s="47" t="s">
        <v>19</v>
      </c>
      <c r="D132" s="47" t="s">
        <v>156</v>
      </c>
      <c r="E132" s="48" t="s">
        <v>33</v>
      </c>
      <c r="F132" s="78">
        <v>43</v>
      </c>
      <c r="G132" s="50" t="s">
        <v>164</v>
      </c>
      <c r="H132" s="68">
        <f>VLOOKUP(F132,'Metales Pesados'!F132:U617,16,FALSE)</f>
        <v>0</v>
      </c>
      <c r="I132" s="36">
        <f>VLOOKUP(F132,'Metales Pesados'!F132:AH617,29,FALSE)</f>
        <v>0</v>
      </c>
      <c r="J132" s="63">
        <f>VLOOKUP(F132,'Metales Pesados'!F132:AU617,42,FALSE)</f>
        <v>0</v>
      </c>
      <c r="K132" s="36">
        <f>VLOOKUP(F132,'Metales Pesados'!F132:BH617,55,FALSE)</f>
        <v>0</v>
      </c>
      <c r="L132" s="36">
        <f>VLOOKUP(F132,'Metales Pesados'!F132:BU617,68,FALSE)</f>
        <v>0</v>
      </c>
      <c r="M132" s="36">
        <f>VLOOKUP(F132,'Metales Pesados'!F132:CH617,81,FALSE)</f>
        <v>0</v>
      </c>
      <c r="N132" s="63">
        <f>VLOOKUP(F132,'Metales Pesados'!F132:CU617,94,FALSE)</f>
        <v>0</v>
      </c>
    </row>
    <row r="133" spans="1:14" ht="13.05" customHeight="1" x14ac:dyDescent="0.2">
      <c r="A133" s="47" t="s">
        <v>6</v>
      </c>
      <c r="B133" s="47" t="s">
        <v>155</v>
      </c>
      <c r="C133" s="47" t="s">
        <v>19</v>
      </c>
      <c r="D133" s="47" t="s">
        <v>156</v>
      </c>
      <c r="E133" s="48" t="s">
        <v>33</v>
      </c>
      <c r="F133" s="78">
        <v>46</v>
      </c>
      <c r="G133" s="50" t="s">
        <v>165</v>
      </c>
      <c r="H133" s="68">
        <f>VLOOKUP(F133,'Metales Pesados'!F133:U618,16,FALSE)</f>
        <v>0</v>
      </c>
      <c r="I133" s="36">
        <f>VLOOKUP(F133,'Metales Pesados'!F133:AH618,29,FALSE)</f>
        <v>0</v>
      </c>
      <c r="J133" s="63">
        <f>VLOOKUP(F133,'Metales Pesados'!F133:AU618,42,FALSE)</f>
        <v>0</v>
      </c>
      <c r="K133" s="36">
        <f>VLOOKUP(F133,'Metales Pesados'!F133:BH618,55,FALSE)</f>
        <v>0</v>
      </c>
      <c r="L133" s="36">
        <f>VLOOKUP(F133,'Metales Pesados'!F133:BU618,68,FALSE)</f>
        <v>0</v>
      </c>
      <c r="M133" s="36">
        <f>VLOOKUP(F133,'Metales Pesados'!F133:CH618,81,FALSE)</f>
        <v>0</v>
      </c>
      <c r="N133" s="63">
        <f>VLOOKUP(F133,'Metales Pesados'!F133:CU618,94,FALSE)</f>
        <v>0</v>
      </c>
    </row>
    <row r="134" spans="1:14" ht="13.05" customHeight="1" x14ac:dyDescent="0.2">
      <c r="A134" s="47" t="s">
        <v>6</v>
      </c>
      <c r="B134" s="47" t="s">
        <v>155</v>
      </c>
      <c r="C134" s="47" t="s">
        <v>19</v>
      </c>
      <c r="D134" s="47" t="s">
        <v>156</v>
      </c>
      <c r="E134" s="48" t="s">
        <v>33</v>
      </c>
      <c r="F134" s="78">
        <v>277</v>
      </c>
      <c r="G134" s="50" t="s">
        <v>166</v>
      </c>
      <c r="H134" s="68">
        <f>VLOOKUP(F134,'Metales Pesados'!F134:U619,16,FALSE)</f>
        <v>0</v>
      </c>
      <c r="I134" s="36">
        <f>VLOOKUP(F134,'Metales Pesados'!F134:AH619,29,FALSE)</f>
        <v>0</v>
      </c>
      <c r="J134" s="63">
        <f>VLOOKUP(F134,'Metales Pesados'!F134:AU619,42,FALSE)</f>
        <v>0</v>
      </c>
      <c r="K134" s="36">
        <f>VLOOKUP(F134,'Metales Pesados'!F134:BH619,55,FALSE)</f>
        <v>0</v>
      </c>
      <c r="L134" s="36">
        <f>VLOOKUP(F134,'Metales Pesados'!F134:BU619,68,FALSE)</f>
        <v>0</v>
      </c>
      <c r="M134" s="36">
        <f>VLOOKUP(F134,'Metales Pesados'!F134:CH619,81,FALSE)</f>
        <v>0</v>
      </c>
      <c r="N134" s="63">
        <f>VLOOKUP(F134,'Metales Pesados'!F134:CU619,94,FALSE)</f>
        <v>0</v>
      </c>
    </row>
    <row r="135" spans="1:14" ht="13.05" customHeight="1" x14ac:dyDescent="0.2">
      <c r="A135" s="47" t="s">
        <v>6</v>
      </c>
      <c r="B135" s="47" t="s">
        <v>155</v>
      </c>
      <c r="C135" s="47" t="s">
        <v>19</v>
      </c>
      <c r="D135" s="47" t="s">
        <v>156</v>
      </c>
      <c r="E135" s="48" t="s">
        <v>33</v>
      </c>
      <c r="F135" s="80">
        <v>6727</v>
      </c>
      <c r="G135" s="50" t="s">
        <v>167</v>
      </c>
      <c r="H135" s="68">
        <f>VLOOKUP(F135,'Metales Pesados'!F135:U620,16,FALSE)</f>
        <v>0</v>
      </c>
      <c r="I135" s="36">
        <f>VLOOKUP(F135,'Metales Pesados'!F135:AH620,29,FALSE)</f>
        <v>0</v>
      </c>
      <c r="J135" s="63">
        <f>VLOOKUP(F135,'Metales Pesados'!F135:AU620,42,FALSE)</f>
        <v>0</v>
      </c>
      <c r="K135" s="36">
        <f>VLOOKUP(F135,'Metales Pesados'!F135:BH620,55,FALSE)</f>
        <v>0</v>
      </c>
      <c r="L135" s="36">
        <f>VLOOKUP(F135,'Metales Pesados'!F135:BU620,68,FALSE)</f>
        <v>0</v>
      </c>
      <c r="M135" s="36">
        <f>VLOOKUP(F135,'Metales Pesados'!F135:CH620,81,FALSE)</f>
        <v>0</v>
      </c>
      <c r="N135" s="63">
        <f>VLOOKUP(F135,'Metales Pesados'!F135:CU620,94,FALSE)</f>
        <v>0</v>
      </c>
    </row>
    <row r="136" spans="1:14" ht="13.05" customHeight="1" x14ac:dyDescent="0.2">
      <c r="A136" s="47" t="s">
        <v>6</v>
      </c>
      <c r="B136" s="47" t="s">
        <v>155</v>
      </c>
      <c r="C136" s="47" t="s">
        <v>19</v>
      </c>
      <c r="D136" s="47" t="s">
        <v>156</v>
      </c>
      <c r="E136" s="48" t="s">
        <v>33</v>
      </c>
      <c r="F136" s="81">
        <v>24407</v>
      </c>
      <c r="G136" s="50" t="s">
        <v>168</v>
      </c>
      <c r="H136" s="68">
        <f>VLOOKUP(F136,'Metales Pesados'!F136:U621,16,FALSE)</f>
        <v>0</v>
      </c>
      <c r="I136" s="36">
        <f>VLOOKUP(F136,'Metales Pesados'!F136:AH621,29,FALSE)</f>
        <v>0</v>
      </c>
      <c r="J136" s="63">
        <f>VLOOKUP(F136,'Metales Pesados'!F136:AU621,42,FALSE)</f>
        <v>0</v>
      </c>
      <c r="K136" s="36">
        <f>VLOOKUP(F136,'Metales Pesados'!F136:BH621,55,FALSE)</f>
        <v>0</v>
      </c>
      <c r="L136" s="36">
        <f>VLOOKUP(F136,'Metales Pesados'!F136:BU621,68,FALSE)</f>
        <v>0</v>
      </c>
      <c r="M136" s="36">
        <f>VLOOKUP(F136,'Metales Pesados'!F136:CH621,81,FALSE)</f>
        <v>0</v>
      </c>
      <c r="N136" s="63">
        <f>VLOOKUP(F136,'Metales Pesados'!F136:CU621,94,FALSE)</f>
        <v>0</v>
      </c>
    </row>
    <row r="137" spans="1:14" ht="13.05" customHeight="1" x14ac:dyDescent="0.2">
      <c r="A137" s="47" t="s">
        <v>169</v>
      </c>
      <c r="B137" s="47" t="s">
        <v>170</v>
      </c>
      <c r="C137" s="47" t="s">
        <v>19</v>
      </c>
      <c r="D137" s="47" t="s">
        <v>171</v>
      </c>
      <c r="E137" s="48" t="s">
        <v>31</v>
      </c>
      <c r="F137" s="79">
        <v>53</v>
      </c>
      <c r="G137" s="50" t="s">
        <v>171</v>
      </c>
      <c r="H137" s="68">
        <f>VLOOKUP(F137,'Metales Pesados'!F137:U622,16,FALSE)</f>
        <v>0</v>
      </c>
      <c r="I137" s="36">
        <f>VLOOKUP(F137,'Metales Pesados'!F137:AH622,29,FALSE)</f>
        <v>0</v>
      </c>
      <c r="J137" s="63">
        <f>VLOOKUP(F137,'Metales Pesados'!F137:AU622,42,FALSE)</f>
        <v>0</v>
      </c>
      <c r="K137" s="36">
        <f>VLOOKUP(F137,'Metales Pesados'!F137:BH622,55,FALSE)</f>
        <v>0</v>
      </c>
      <c r="L137" s="36">
        <f>VLOOKUP(F137,'Metales Pesados'!F137:BU622,68,FALSE)</f>
        <v>0</v>
      </c>
      <c r="M137" s="36">
        <f>VLOOKUP(F137,'Metales Pesados'!F137:CH622,81,FALSE)</f>
        <v>0</v>
      </c>
      <c r="N137" s="63">
        <f>VLOOKUP(F137,'Metales Pesados'!F137:CU622,94,FALSE)</f>
        <v>0</v>
      </c>
    </row>
    <row r="138" spans="1:14" ht="13.05" customHeight="1" x14ac:dyDescent="0.2">
      <c r="A138" s="47" t="s">
        <v>169</v>
      </c>
      <c r="B138" s="47" t="s">
        <v>170</v>
      </c>
      <c r="C138" s="47" t="s">
        <v>19</v>
      </c>
      <c r="D138" s="47" t="s">
        <v>171</v>
      </c>
      <c r="E138" s="48" t="s">
        <v>33</v>
      </c>
      <c r="F138" s="79">
        <v>278</v>
      </c>
      <c r="G138" s="50" t="s">
        <v>172</v>
      </c>
      <c r="H138" s="68">
        <f>VLOOKUP(F138,'Metales Pesados'!F138:U623,16,FALSE)</f>
        <v>0</v>
      </c>
      <c r="I138" s="36">
        <f>VLOOKUP(F138,'Metales Pesados'!F138:AH623,29,FALSE)</f>
        <v>0</v>
      </c>
      <c r="J138" s="63">
        <f>VLOOKUP(F138,'Metales Pesados'!F138:AU623,42,FALSE)</f>
        <v>0</v>
      </c>
      <c r="K138" s="36">
        <f>VLOOKUP(F138,'Metales Pesados'!F138:BH623,55,FALSE)</f>
        <v>0</v>
      </c>
      <c r="L138" s="36">
        <f>VLOOKUP(F138,'Metales Pesados'!F138:BU623,68,FALSE)</f>
        <v>0</v>
      </c>
      <c r="M138" s="36">
        <f>VLOOKUP(F138,'Metales Pesados'!F138:CH623,81,FALSE)</f>
        <v>0</v>
      </c>
      <c r="N138" s="63">
        <f>VLOOKUP(F138,'Metales Pesados'!F138:CU623,94,FALSE)</f>
        <v>0</v>
      </c>
    </row>
    <row r="139" spans="1:14" ht="13.05" customHeight="1" x14ac:dyDescent="0.2">
      <c r="A139" s="47" t="s">
        <v>173</v>
      </c>
      <c r="B139" s="47" t="s">
        <v>174</v>
      </c>
      <c r="C139" s="47" t="s">
        <v>174</v>
      </c>
      <c r="D139" s="47" t="s">
        <v>175</v>
      </c>
      <c r="E139" s="48" t="s">
        <v>27</v>
      </c>
      <c r="F139" s="78">
        <v>118</v>
      </c>
      <c r="G139" s="50" t="s">
        <v>176</v>
      </c>
      <c r="H139" s="68">
        <f>VLOOKUP(F139,'Metales Pesados'!F139:U624,16,FALSE)</f>
        <v>5</v>
      </c>
      <c r="I139" s="36">
        <f>VLOOKUP(F139,'Metales Pesados'!F139:AH624,29,FALSE)</f>
        <v>0</v>
      </c>
      <c r="J139" s="63">
        <f>VLOOKUP(F139,'Metales Pesados'!F139:AU624,42,FALSE)</f>
        <v>4</v>
      </c>
      <c r="K139" s="36">
        <f>VLOOKUP(F139,'Metales Pesados'!F139:BH624,55,FALSE)</f>
        <v>0</v>
      </c>
      <c r="L139" s="36">
        <f>VLOOKUP(F139,'Metales Pesados'!F139:BU624,68,FALSE)</f>
        <v>0</v>
      </c>
      <c r="M139" s="36">
        <f>VLOOKUP(F139,'Metales Pesados'!F139:CH624,81,FALSE)</f>
        <v>0</v>
      </c>
      <c r="N139" s="63">
        <f>VLOOKUP(F139,'Metales Pesados'!F139:CU624,94,FALSE)</f>
        <v>0</v>
      </c>
    </row>
    <row r="140" spans="1:14" ht="13.05" customHeight="1" x14ac:dyDescent="0.2">
      <c r="A140" s="47" t="s">
        <v>173</v>
      </c>
      <c r="B140" s="47" t="s">
        <v>174</v>
      </c>
      <c r="C140" s="47" t="s">
        <v>174</v>
      </c>
      <c r="D140" s="47" t="s">
        <v>175</v>
      </c>
      <c r="E140" s="48" t="s">
        <v>33</v>
      </c>
      <c r="F140" s="78">
        <v>119</v>
      </c>
      <c r="G140" s="50" t="s">
        <v>177</v>
      </c>
      <c r="H140" s="68">
        <f>VLOOKUP(F140,'Metales Pesados'!F140:U625,16,FALSE)</f>
        <v>0</v>
      </c>
      <c r="I140" s="36">
        <f>VLOOKUP(F140,'Metales Pesados'!F140:AH625,29,FALSE)</f>
        <v>0</v>
      </c>
      <c r="J140" s="63">
        <f>VLOOKUP(F140,'Metales Pesados'!F140:AU625,42,FALSE)</f>
        <v>0</v>
      </c>
      <c r="K140" s="36">
        <f>VLOOKUP(F140,'Metales Pesados'!F140:BH625,55,FALSE)</f>
        <v>0</v>
      </c>
      <c r="L140" s="36">
        <f>VLOOKUP(F140,'Metales Pesados'!F140:BU625,68,FALSE)</f>
        <v>0</v>
      </c>
      <c r="M140" s="36">
        <f>VLOOKUP(F140,'Metales Pesados'!F140:CH625,81,FALSE)</f>
        <v>0</v>
      </c>
      <c r="N140" s="63">
        <f>VLOOKUP(F140,'Metales Pesados'!F140:CU625,94,FALSE)</f>
        <v>0</v>
      </c>
    </row>
    <row r="141" spans="1:14" ht="13.05" customHeight="1" x14ac:dyDescent="0.2">
      <c r="A141" s="47" t="s">
        <v>173</v>
      </c>
      <c r="B141" s="47" t="s">
        <v>174</v>
      </c>
      <c r="C141" s="47" t="s">
        <v>174</v>
      </c>
      <c r="D141" s="47" t="s">
        <v>175</v>
      </c>
      <c r="E141" s="48" t="s">
        <v>33</v>
      </c>
      <c r="F141" s="78">
        <v>120</v>
      </c>
      <c r="G141" s="50" t="s">
        <v>178</v>
      </c>
      <c r="H141" s="68">
        <f>VLOOKUP(F141,'Metales Pesados'!F141:U626,16,FALSE)</f>
        <v>0</v>
      </c>
      <c r="I141" s="36">
        <f>VLOOKUP(F141,'Metales Pesados'!F141:AH626,29,FALSE)</f>
        <v>0</v>
      </c>
      <c r="J141" s="63">
        <f>VLOOKUP(F141,'Metales Pesados'!F141:AU626,42,FALSE)</f>
        <v>0</v>
      </c>
      <c r="K141" s="36">
        <f>VLOOKUP(F141,'Metales Pesados'!F141:BH626,55,FALSE)</f>
        <v>0</v>
      </c>
      <c r="L141" s="36">
        <f>VLOOKUP(F141,'Metales Pesados'!F141:BU626,68,FALSE)</f>
        <v>0</v>
      </c>
      <c r="M141" s="36">
        <f>VLOOKUP(F141,'Metales Pesados'!F141:CH626,81,FALSE)</f>
        <v>0</v>
      </c>
      <c r="N141" s="63">
        <f>VLOOKUP(F141,'Metales Pesados'!F141:CU626,94,FALSE)</f>
        <v>0</v>
      </c>
    </row>
    <row r="142" spans="1:14" ht="13.05" customHeight="1" x14ac:dyDescent="0.2">
      <c r="A142" s="47" t="s">
        <v>173</v>
      </c>
      <c r="B142" s="47" t="s">
        <v>174</v>
      </c>
      <c r="C142" s="47" t="s">
        <v>174</v>
      </c>
      <c r="D142" s="47" t="s">
        <v>175</v>
      </c>
      <c r="E142" s="48" t="s">
        <v>33</v>
      </c>
      <c r="F142" s="78">
        <v>121</v>
      </c>
      <c r="G142" s="50" t="s">
        <v>179</v>
      </c>
      <c r="H142" s="68">
        <f>VLOOKUP(F142,'Metales Pesados'!F142:U627,16,FALSE)</f>
        <v>0</v>
      </c>
      <c r="I142" s="36">
        <f>VLOOKUP(F142,'Metales Pesados'!F142:AH627,29,FALSE)</f>
        <v>0</v>
      </c>
      <c r="J142" s="63">
        <f>VLOOKUP(F142,'Metales Pesados'!F142:AU627,42,FALSE)</f>
        <v>0</v>
      </c>
      <c r="K142" s="36">
        <f>VLOOKUP(F142,'Metales Pesados'!F142:BH627,55,FALSE)</f>
        <v>0</v>
      </c>
      <c r="L142" s="36">
        <f>VLOOKUP(F142,'Metales Pesados'!F142:BU627,68,FALSE)</f>
        <v>0</v>
      </c>
      <c r="M142" s="36">
        <f>VLOOKUP(F142,'Metales Pesados'!F142:CH627,81,FALSE)</f>
        <v>0</v>
      </c>
      <c r="N142" s="63">
        <f>VLOOKUP(F142,'Metales Pesados'!F142:CU627,94,FALSE)</f>
        <v>0</v>
      </c>
    </row>
    <row r="143" spans="1:14" ht="13.05" customHeight="1" x14ac:dyDescent="0.2">
      <c r="A143" s="47" t="s">
        <v>173</v>
      </c>
      <c r="B143" s="47" t="s">
        <v>174</v>
      </c>
      <c r="C143" s="47" t="s">
        <v>174</v>
      </c>
      <c r="D143" s="47" t="s">
        <v>175</v>
      </c>
      <c r="E143" s="48" t="s">
        <v>33</v>
      </c>
      <c r="F143" s="78">
        <v>76</v>
      </c>
      <c r="G143" s="50" t="s">
        <v>180</v>
      </c>
      <c r="H143" s="68">
        <f>VLOOKUP(F143,'Metales Pesados'!F143:U628,16,FALSE)</f>
        <v>0</v>
      </c>
      <c r="I143" s="36">
        <f>VLOOKUP(F143,'Metales Pesados'!F143:AH628,29,FALSE)</f>
        <v>0</v>
      </c>
      <c r="J143" s="63">
        <f>VLOOKUP(F143,'Metales Pesados'!F143:AU628,42,FALSE)</f>
        <v>0</v>
      </c>
      <c r="K143" s="36">
        <f>VLOOKUP(F143,'Metales Pesados'!F143:BH628,55,FALSE)</f>
        <v>0</v>
      </c>
      <c r="L143" s="36">
        <f>VLOOKUP(F143,'Metales Pesados'!F143:BU628,68,FALSE)</f>
        <v>0</v>
      </c>
      <c r="M143" s="36">
        <f>VLOOKUP(F143,'Metales Pesados'!F143:CH628,81,FALSE)</f>
        <v>0</v>
      </c>
      <c r="N143" s="63">
        <f>VLOOKUP(F143,'Metales Pesados'!F143:CU628,94,FALSE)</f>
        <v>0</v>
      </c>
    </row>
    <row r="144" spans="1:14" ht="13.05" customHeight="1" x14ac:dyDescent="0.2">
      <c r="A144" s="47" t="s">
        <v>173</v>
      </c>
      <c r="B144" s="47" t="s">
        <v>181</v>
      </c>
      <c r="C144" s="47" t="s">
        <v>174</v>
      </c>
      <c r="D144" s="47" t="s">
        <v>181</v>
      </c>
      <c r="E144" s="48" t="s">
        <v>31</v>
      </c>
      <c r="F144" s="79">
        <v>123</v>
      </c>
      <c r="G144" s="50" t="s">
        <v>181</v>
      </c>
      <c r="H144" s="68">
        <f>VLOOKUP(F144,'Metales Pesados'!F144:U629,16,FALSE)</f>
        <v>0</v>
      </c>
      <c r="I144" s="36">
        <f>VLOOKUP(F144,'Metales Pesados'!F144:AH629,29,FALSE)</f>
        <v>0</v>
      </c>
      <c r="J144" s="63">
        <f>VLOOKUP(F144,'Metales Pesados'!F144:AU629,42,FALSE)</f>
        <v>0</v>
      </c>
      <c r="K144" s="36">
        <f>VLOOKUP(F144,'Metales Pesados'!F144:BH629,55,FALSE)</f>
        <v>0</v>
      </c>
      <c r="L144" s="36">
        <f>VLOOKUP(F144,'Metales Pesados'!F144:BU629,68,FALSE)</f>
        <v>0</v>
      </c>
      <c r="M144" s="36">
        <f>VLOOKUP(F144,'Metales Pesados'!F144:CH629,81,FALSE)</f>
        <v>0</v>
      </c>
      <c r="N144" s="63">
        <f>VLOOKUP(F144,'Metales Pesados'!F144:CU629,94,FALSE)</f>
        <v>0</v>
      </c>
    </row>
    <row r="145" spans="1:14" ht="13.05" customHeight="1" x14ac:dyDescent="0.2">
      <c r="A145" s="47" t="s">
        <v>173</v>
      </c>
      <c r="B145" s="47" t="s">
        <v>181</v>
      </c>
      <c r="C145" s="47" t="s">
        <v>174</v>
      </c>
      <c r="D145" s="47" t="s">
        <v>181</v>
      </c>
      <c r="E145" s="48" t="s">
        <v>33</v>
      </c>
      <c r="F145" s="79">
        <v>124</v>
      </c>
      <c r="G145" s="50" t="s">
        <v>182</v>
      </c>
      <c r="H145" s="68">
        <f>VLOOKUP(F145,'Metales Pesados'!F145:U630,16,FALSE)</f>
        <v>0</v>
      </c>
      <c r="I145" s="36">
        <f>VLOOKUP(F145,'Metales Pesados'!F145:AH630,29,FALSE)</f>
        <v>0</v>
      </c>
      <c r="J145" s="63">
        <f>VLOOKUP(F145,'Metales Pesados'!F145:AU630,42,FALSE)</f>
        <v>0</v>
      </c>
      <c r="K145" s="36">
        <f>VLOOKUP(F145,'Metales Pesados'!F145:BH630,55,FALSE)</f>
        <v>0</v>
      </c>
      <c r="L145" s="36">
        <f>VLOOKUP(F145,'Metales Pesados'!F145:BU630,68,FALSE)</f>
        <v>0</v>
      </c>
      <c r="M145" s="36">
        <f>VLOOKUP(F145,'Metales Pesados'!F145:CH630,81,FALSE)</f>
        <v>0</v>
      </c>
      <c r="N145" s="63">
        <f>VLOOKUP(F145,'Metales Pesados'!F145:CU630,94,FALSE)</f>
        <v>0</v>
      </c>
    </row>
    <row r="146" spans="1:14" ht="13.05" customHeight="1" x14ac:dyDescent="0.2">
      <c r="A146" s="47" t="s">
        <v>173</v>
      </c>
      <c r="B146" s="47" t="s">
        <v>181</v>
      </c>
      <c r="C146" s="47" t="s">
        <v>174</v>
      </c>
      <c r="D146" s="47" t="s">
        <v>181</v>
      </c>
      <c r="E146" s="48" t="s">
        <v>33</v>
      </c>
      <c r="F146" s="79">
        <v>290</v>
      </c>
      <c r="G146" s="50" t="s">
        <v>183</v>
      </c>
      <c r="H146" s="68">
        <f>VLOOKUP(F146,'Metales Pesados'!F146:U631,16,FALSE)</f>
        <v>0</v>
      </c>
      <c r="I146" s="36">
        <f>VLOOKUP(F146,'Metales Pesados'!F146:AH631,29,FALSE)</f>
        <v>0</v>
      </c>
      <c r="J146" s="63">
        <f>VLOOKUP(F146,'Metales Pesados'!F146:AU631,42,FALSE)</f>
        <v>0</v>
      </c>
      <c r="K146" s="36">
        <f>VLOOKUP(F146,'Metales Pesados'!F146:BH631,55,FALSE)</f>
        <v>0</v>
      </c>
      <c r="L146" s="36">
        <f>VLOOKUP(F146,'Metales Pesados'!F146:BU631,68,FALSE)</f>
        <v>0</v>
      </c>
      <c r="M146" s="36">
        <f>VLOOKUP(F146,'Metales Pesados'!F146:CH631,81,FALSE)</f>
        <v>0</v>
      </c>
      <c r="N146" s="63">
        <f>VLOOKUP(F146,'Metales Pesados'!F146:CU631,94,FALSE)</f>
        <v>0</v>
      </c>
    </row>
    <row r="147" spans="1:14" s="3" customFormat="1" ht="13.05" customHeight="1" x14ac:dyDescent="0.2">
      <c r="A147" s="47" t="s">
        <v>173</v>
      </c>
      <c r="B147" s="47" t="s">
        <v>181</v>
      </c>
      <c r="C147" s="47" t="s">
        <v>174</v>
      </c>
      <c r="D147" s="47" t="s">
        <v>181</v>
      </c>
      <c r="E147" s="48" t="s">
        <v>33</v>
      </c>
      <c r="F147" s="79">
        <v>21348</v>
      </c>
      <c r="G147" s="50" t="s">
        <v>184</v>
      </c>
      <c r="H147" s="68">
        <f>VLOOKUP(F147,'Metales Pesados'!F147:U632,16,FALSE)</f>
        <v>0</v>
      </c>
      <c r="I147" s="36">
        <f>VLOOKUP(F147,'Metales Pesados'!F147:AH632,29,FALSE)</f>
        <v>0</v>
      </c>
      <c r="J147" s="63">
        <f>VLOOKUP(F147,'Metales Pesados'!F147:AU632,42,FALSE)</f>
        <v>0</v>
      </c>
      <c r="K147" s="36">
        <f>VLOOKUP(F147,'Metales Pesados'!F147:BH632,55,FALSE)</f>
        <v>0</v>
      </c>
      <c r="L147" s="36">
        <f>VLOOKUP(F147,'Metales Pesados'!F147:BU632,68,FALSE)</f>
        <v>0</v>
      </c>
      <c r="M147" s="36">
        <f>VLOOKUP(F147,'Metales Pesados'!F147:CH632,81,FALSE)</f>
        <v>0</v>
      </c>
      <c r="N147" s="63">
        <f>VLOOKUP(F147,'Metales Pesados'!F147:CU632,94,FALSE)</f>
        <v>0</v>
      </c>
    </row>
    <row r="148" spans="1:14" ht="13.05" customHeight="1" x14ac:dyDescent="0.2">
      <c r="A148" s="47" t="s">
        <v>173</v>
      </c>
      <c r="B148" s="47" t="s">
        <v>181</v>
      </c>
      <c r="C148" s="47" t="s">
        <v>174</v>
      </c>
      <c r="D148" s="47" t="s">
        <v>181</v>
      </c>
      <c r="E148" s="48" t="s">
        <v>33</v>
      </c>
      <c r="F148" s="79">
        <v>21349</v>
      </c>
      <c r="G148" s="50" t="s">
        <v>185</v>
      </c>
      <c r="H148" s="68">
        <f>VLOOKUP(F148,'Metales Pesados'!F148:U633,16,FALSE)</f>
        <v>0</v>
      </c>
      <c r="I148" s="36">
        <f>VLOOKUP(F148,'Metales Pesados'!F148:AH633,29,FALSE)</f>
        <v>0</v>
      </c>
      <c r="J148" s="63">
        <f>VLOOKUP(F148,'Metales Pesados'!F148:AU633,42,FALSE)</f>
        <v>0</v>
      </c>
      <c r="K148" s="36">
        <f>VLOOKUP(F148,'Metales Pesados'!F148:BH633,55,FALSE)</f>
        <v>0</v>
      </c>
      <c r="L148" s="36">
        <f>VLOOKUP(F148,'Metales Pesados'!F148:BU633,68,FALSE)</f>
        <v>0</v>
      </c>
      <c r="M148" s="36">
        <f>VLOOKUP(F148,'Metales Pesados'!F148:CH633,81,FALSE)</f>
        <v>0</v>
      </c>
      <c r="N148" s="63">
        <f>VLOOKUP(F148,'Metales Pesados'!F148:CU633,94,FALSE)</f>
        <v>0</v>
      </c>
    </row>
    <row r="149" spans="1:14" ht="13.05" customHeight="1" x14ac:dyDescent="0.2">
      <c r="A149" s="47" t="s">
        <v>173</v>
      </c>
      <c r="B149" s="47" t="s">
        <v>186</v>
      </c>
      <c r="C149" s="47" t="s">
        <v>174</v>
      </c>
      <c r="D149" s="47" t="s">
        <v>187</v>
      </c>
      <c r="E149" s="48" t="s">
        <v>31</v>
      </c>
      <c r="F149" s="78">
        <v>113</v>
      </c>
      <c r="G149" s="50" t="s">
        <v>188</v>
      </c>
      <c r="H149" s="68">
        <f>VLOOKUP(F149,'Metales Pesados'!F149:U634,16,FALSE)</f>
        <v>0</v>
      </c>
      <c r="I149" s="36">
        <f>VLOOKUP(F149,'Metales Pesados'!F149:AH634,29,FALSE)</f>
        <v>0</v>
      </c>
      <c r="J149" s="63">
        <f>VLOOKUP(F149,'Metales Pesados'!F149:AU634,42,FALSE)</f>
        <v>0</v>
      </c>
      <c r="K149" s="36">
        <f>VLOOKUP(F149,'Metales Pesados'!F149:BH634,55,FALSE)</f>
        <v>0</v>
      </c>
      <c r="L149" s="36">
        <f>VLOOKUP(F149,'Metales Pesados'!F149:BU634,68,FALSE)</f>
        <v>0</v>
      </c>
      <c r="M149" s="36">
        <f>VLOOKUP(F149,'Metales Pesados'!F149:CH634,81,FALSE)</f>
        <v>0</v>
      </c>
      <c r="N149" s="63">
        <f>VLOOKUP(F149,'Metales Pesados'!F149:CU634,94,FALSE)</f>
        <v>0</v>
      </c>
    </row>
    <row r="150" spans="1:14" ht="13.05" customHeight="1" x14ac:dyDescent="0.2">
      <c r="A150" s="47" t="s">
        <v>173</v>
      </c>
      <c r="B150" s="47" t="s">
        <v>186</v>
      </c>
      <c r="C150" s="47" t="s">
        <v>174</v>
      </c>
      <c r="D150" s="47" t="s">
        <v>187</v>
      </c>
      <c r="E150" s="48" t="s">
        <v>33</v>
      </c>
      <c r="F150" s="78">
        <v>114</v>
      </c>
      <c r="G150" s="50" t="s">
        <v>189</v>
      </c>
      <c r="H150" s="68">
        <f>VLOOKUP(F150,'Metales Pesados'!F150:U635,16,FALSE)</f>
        <v>0</v>
      </c>
      <c r="I150" s="36">
        <f>VLOOKUP(F150,'Metales Pesados'!F150:AH635,29,FALSE)</f>
        <v>0</v>
      </c>
      <c r="J150" s="63">
        <f>VLOOKUP(F150,'Metales Pesados'!F150:AU635,42,FALSE)</f>
        <v>0</v>
      </c>
      <c r="K150" s="36">
        <f>VLOOKUP(F150,'Metales Pesados'!F150:BH635,55,FALSE)</f>
        <v>0</v>
      </c>
      <c r="L150" s="36">
        <f>VLOOKUP(F150,'Metales Pesados'!F150:BU635,68,FALSE)</f>
        <v>0</v>
      </c>
      <c r="M150" s="36">
        <f>VLOOKUP(F150,'Metales Pesados'!F150:CH635,81,FALSE)</f>
        <v>0</v>
      </c>
      <c r="N150" s="63">
        <f>VLOOKUP(F150,'Metales Pesados'!F150:CU635,94,FALSE)</f>
        <v>0</v>
      </c>
    </row>
    <row r="151" spans="1:14" ht="13.05" customHeight="1" x14ac:dyDescent="0.2">
      <c r="A151" s="47" t="s">
        <v>173</v>
      </c>
      <c r="B151" s="47" t="s">
        <v>186</v>
      </c>
      <c r="C151" s="47" t="s">
        <v>174</v>
      </c>
      <c r="D151" s="47" t="s">
        <v>187</v>
      </c>
      <c r="E151" s="48" t="s">
        <v>33</v>
      </c>
      <c r="F151" s="78">
        <v>115</v>
      </c>
      <c r="G151" s="50" t="s">
        <v>190</v>
      </c>
      <c r="H151" s="68">
        <f>VLOOKUP(F151,'Metales Pesados'!F151:U636,16,FALSE)</f>
        <v>0</v>
      </c>
      <c r="I151" s="36">
        <f>VLOOKUP(F151,'Metales Pesados'!F151:AH636,29,FALSE)</f>
        <v>0</v>
      </c>
      <c r="J151" s="63">
        <f>VLOOKUP(F151,'Metales Pesados'!F151:AU636,42,FALSE)</f>
        <v>0</v>
      </c>
      <c r="K151" s="36">
        <f>VLOOKUP(F151,'Metales Pesados'!F151:BH636,55,FALSE)</f>
        <v>0</v>
      </c>
      <c r="L151" s="36">
        <f>VLOOKUP(F151,'Metales Pesados'!F151:BU636,68,FALSE)</f>
        <v>0</v>
      </c>
      <c r="M151" s="36">
        <f>VLOOKUP(F151,'Metales Pesados'!F151:CH636,81,FALSE)</f>
        <v>0</v>
      </c>
      <c r="N151" s="63">
        <f>VLOOKUP(F151,'Metales Pesados'!F151:CU636,94,FALSE)</f>
        <v>0</v>
      </c>
    </row>
    <row r="152" spans="1:14" ht="13.05" customHeight="1" x14ac:dyDescent="0.2">
      <c r="A152" s="47" t="s">
        <v>173</v>
      </c>
      <c r="B152" s="47" t="s">
        <v>186</v>
      </c>
      <c r="C152" s="47" t="s">
        <v>174</v>
      </c>
      <c r="D152" s="47" t="s">
        <v>187</v>
      </c>
      <c r="E152" s="48" t="s">
        <v>33</v>
      </c>
      <c r="F152" s="78">
        <v>116</v>
      </c>
      <c r="G152" s="50" t="s">
        <v>191</v>
      </c>
      <c r="H152" s="68">
        <f>VLOOKUP(F152,'Metales Pesados'!F152:U637,16,FALSE)</f>
        <v>0</v>
      </c>
      <c r="I152" s="36">
        <f>VLOOKUP(F152,'Metales Pesados'!F152:AH637,29,FALSE)</f>
        <v>0</v>
      </c>
      <c r="J152" s="63">
        <f>VLOOKUP(F152,'Metales Pesados'!F152:AU637,42,FALSE)</f>
        <v>0</v>
      </c>
      <c r="K152" s="36">
        <f>VLOOKUP(F152,'Metales Pesados'!F152:BH637,55,FALSE)</f>
        <v>0</v>
      </c>
      <c r="L152" s="36">
        <f>VLOOKUP(F152,'Metales Pesados'!F152:BU637,68,FALSE)</f>
        <v>0</v>
      </c>
      <c r="M152" s="36">
        <f>VLOOKUP(F152,'Metales Pesados'!F152:CH637,81,FALSE)</f>
        <v>0</v>
      </c>
      <c r="N152" s="63">
        <f>VLOOKUP(F152,'Metales Pesados'!F152:CU637,94,FALSE)</f>
        <v>0</v>
      </c>
    </row>
    <row r="153" spans="1:14" ht="13.05" customHeight="1" x14ac:dyDescent="0.2">
      <c r="A153" s="47" t="s">
        <v>173</v>
      </c>
      <c r="B153" s="47" t="s">
        <v>186</v>
      </c>
      <c r="C153" s="47" t="s">
        <v>174</v>
      </c>
      <c r="D153" s="47" t="s">
        <v>187</v>
      </c>
      <c r="E153" s="48" t="s">
        <v>33</v>
      </c>
      <c r="F153" s="78">
        <v>117</v>
      </c>
      <c r="G153" s="50" t="s">
        <v>192</v>
      </c>
      <c r="H153" s="68">
        <f>VLOOKUP(F153,'Metales Pesados'!F153:U638,16,FALSE)</f>
        <v>0</v>
      </c>
      <c r="I153" s="36">
        <f>VLOOKUP(F153,'Metales Pesados'!F153:AH638,29,FALSE)</f>
        <v>0</v>
      </c>
      <c r="J153" s="63">
        <f>VLOOKUP(F153,'Metales Pesados'!F153:AU638,42,FALSE)</f>
        <v>0</v>
      </c>
      <c r="K153" s="36">
        <f>VLOOKUP(F153,'Metales Pesados'!F153:BH638,55,FALSE)</f>
        <v>0</v>
      </c>
      <c r="L153" s="36">
        <f>VLOOKUP(F153,'Metales Pesados'!F153:BU638,68,FALSE)</f>
        <v>0</v>
      </c>
      <c r="M153" s="36">
        <f>VLOOKUP(F153,'Metales Pesados'!F153:CH638,81,FALSE)</f>
        <v>0</v>
      </c>
      <c r="N153" s="63">
        <f>VLOOKUP(F153,'Metales Pesados'!F153:CU638,94,FALSE)</f>
        <v>0</v>
      </c>
    </row>
    <row r="154" spans="1:14" ht="13.05" customHeight="1" x14ac:dyDescent="0.2">
      <c r="A154" s="47" t="s">
        <v>173</v>
      </c>
      <c r="B154" s="47" t="s">
        <v>186</v>
      </c>
      <c r="C154" s="47" t="s">
        <v>174</v>
      </c>
      <c r="D154" s="47" t="s">
        <v>187</v>
      </c>
      <c r="E154" s="48" t="s">
        <v>33</v>
      </c>
      <c r="F154" s="79">
        <v>6689</v>
      </c>
      <c r="G154" s="50" t="s">
        <v>193</v>
      </c>
      <c r="H154" s="68">
        <f>VLOOKUP(F154,'Metales Pesados'!F154:U639,16,FALSE)</f>
        <v>0</v>
      </c>
      <c r="I154" s="36">
        <f>VLOOKUP(F154,'Metales Pesados'!F154:AH639,29,FALSE)</f>
        <v>0</v>
      </c>
      <c r="J154" s="63">
        <f>VLOOKUP(F154,'Metales Pesados'!F154:AU639,42,FALSE)</f>
        <v>0</v>
      </c>
      <c r="K154" s="36">
        <f>VLOOKUP(F154,'Metales Pesados'!F154:BH639,55,FALSE)</f>
        <v>0</v>
      </c>
      <c r="L154" s="36">
        <f>VLOOKUP(F154,'Metales Pesados'!F154:BU639,68,FALSE)</f>
        <v>0</v>
      </c>
      <c r="M154" s="36">
        <f>VLOOKUP(F154,'Metales Pesados'!F154:CH639,81,FALSE)</f>
        <v>0</v>
      </c>
      <c r="N154" s="63">
        <f>VLOOKUP(F154,'Metales Pesados'!F154:CU639,94,FALSE)</f>
        <v>0</v>
      </c>
    </row>
    <row r="155" spans="1:14" ht="13.05" customHeight="1" x14ac:dyDescent="0.2">
      <c r="A155" s="47" t="s">
        <v>173</v>
      </c>
      <c r="B155" s="47" t="s">
        <v>186</v>
      </c>
      <c r="C155" s="47" t="s">
        <v>174</v>
      </c>
      <c r="D155" s="47" t="s">
        <v>187</v>
      </c>
      <c r="E155" s="48" t="s">
        <v>33</v>
      </c>
      <c r="F155" s="79">
        <v>10488</v>
      </c>
      <c r="G155" s="50" t="s">
        <v>194</v>
      </c>
      <c r="H155" s="68">
        <f>VLOOKUP(F155,'Metales Pesados'!F155:U640,16,FALSE)</f>
        <v>0</v>
      </c>
      <c r="I155" s="36">
        <f>VLOOKUP(F155,'Metales Pesados'!F155:AH640,29,FALSE)</f>
        <v>0</v>
      </c>
      <c r="J155" s="63">
        <f>VLOOKUP(F155,'Metales Pesados'!F155:AU640,42,FALSE)</f>
        <v>0</v>
      </c>
      <c r="K155" s="36">
        <f>VLOOKUP(F155,'Metales Pesados'!F155:BH640,55,FALSE)</f>
        <v>0</v>
      </c>
      <c r="L155" s="36">
        <f>VLOOKUP(F155,'Metales Pesados'!F155:BU640,68,FALSE)</f>
        <v>0</v>
      </c>
      <c r="M155" s="36">
        <f>VLOOKUP(F155,'Metales Pesados'!F155:CH640,81,FALSE)</f>
        <v>0</v>
      </c>
      <c r="N155" s="63">
        <f>VLOOKUP(F155,'Metales Pesados'!F155:CU640,94,FALSE)</f>
        <v>0</v>
      </c>
    </row>
    <row r="156" spans="1:14" ht="13.05" customHeight="1" x14ac:dyDescent="0.2">
      <c r="A156" s="47" t="s">
        <v>173</v>
      </c>
      <c r="B156" s="47" t="s">
        <v>186</v>
      </c>
      <c r="C156" s="47" t="s">
        <v>174</v>
      </c>
      <c r="D156" s="47" t="s">
        <v>187</v>
      </c>
      <c r="E156" s="48" t="s">
        <v>33</v>
      </c>
      <c r="F156" s="82">
        <v>24047</v>
      </c>
      <c r="G156" s="52" t="s">
        <v>195</v>
      </c>
      <c r="H156" s="68">
        <f>VLOOKUP(F156,'Metales Pesados'!F156:U641,16,FALSE)</f>
        <v>0</v>
      </c>
      <c r="I156" s="36">
        <f>VLOOKUP(F156,'Metales Pesados'!F156:AH641,29,FALSE)</f>
        <v>0</v>
      </c>
      <c r="J156" s="63">
        <f>VLOOKUP(F156,'Metales Pesados'!F156:AU641,42,FALSE)</f>
        <v>0</v>
      </c>
      <c r="K156" s="36">
        <f>VLOOKUP(F156,'Metales Pesados'!F156:BH641,55,FALSE)</f>
        <v>0</v>
      </c>
      <c r="L156" s="36">
        <f>VLOOKUP(F156,'Metales Pesados'!F156:BU641,68,FALSE)</f>
        <v>0</v>
      </c>
      <c r="M156" s="36">
        <f>VLOOKUP(F156,'Metales Pesados'!F156:CH641,81,FALSE)</f>
        <v>0</v>
      </c>
      <c r="N156" s="63">
        <f>VLOOKUP(F156,'Metales Pesados'!F156:CU641,94,FALSE)</f>
        <v>0</v>
      </c>
    </row>
    <row r="157" spans="1:14" ht="13.05" customHeight="1" x14ac:dyDescent="0.2">
      <c r="A157" s="47" t="s">
        <v>173</v>
      </c>
      <c r="B157" s="47" t="s">
        <v>196</v>
      </c>
      <c r="C157" s="47" t="s">
        <v>174</v>
      </c>
      <c r="D157" s="47" t="s">
        <v>197</v>
      </c>
      <c r="E157" s="48" t="s">
        <v>135</v>
      </c>
      <c r="F157" s="79">
        <v>125</v>
      </c>
      <c r="G157" s="50" t="s">
        <v>198</v>
      </c>
      <c r="H157" s="68">
        <f>VLOOKUP(F157,'Metales Pesados'!F157:U642,16,FALSE)</f>
        <v>0</v>
      </c>
      <c r="I157" s="36">
        <f>VLOOKUP(F157,'Metales Pesados'!F157:AH642,29,FALSE)</f>
        <v>0</v>
      </c>
      <c r="J157" s="63">
        <f>VLOOKUP(F157,'Metales Pesados'!F157:AU642,42,FALSE)</f>
        <v>0</v>
      </c>
      <c r="K157" s="36">
        <f>VLOOKUP(F157,'Metales Pesados'!F157:BH642,55,FALSE)</f>
        <v>0</v>
      </c>
      <c r="L157" s="36">
        <f>VLOOKUP(F157,'Metales Pesados'!F157:BU642,68,FALSE)</f>
        <v>0</v>
      </c>
      <c r="M157" s="36">
        <f>VLOOKUP(F157,'Metales Pesados'!F157:CH642,81,FALSE)</f>
        <v>0</v>
      </c>
      <c r="N157" s="63">
        <f>VLOOKUP(F157,'Metales Pesados'!F157:CU642,94,FALSE)</f>
        <v>0</v>
      </c>
    </row>
    <row r="158" spans="1:14" ht="13.05" customHeight="1" x14ac:dyDescent="0.2">
      <c r="A158" s="47" t="s">
        <v>173</v>
      </c>
      <c r="B158" s="47" t="s">
        <v>196</v>
      </c>
      <c r="C158" s="47" t="s">
        <v>174</v>
      </c>
      <c r="D158" s="47" t="s">
        <v>197</v>
      </c>
      <c r="E158" s="48" t="s">
        <v>33</v>
      </c>
      <c r="F158" s="79">
        <v>126</v>
      </c>
      <c r="G158" s="50" t="s">
        <v>199</v>
      </c>
      <c r="H158" s="68">
        <f>VLOOKUP(F158,'Metales Pesados'!F158:U643,16,FALSE)</f>
        <v>0</v>
      </c>
      <c r="I158" s="36">
        <f>VLOOKUP(F158,'Metales Pesados'!F158:AH643,29,FALSE)</f>
        <v>0</v>
      </c>
      <c r="J158" s="63">
        <f>VLOOKUP(F158,'Metales Pesados'!F158:AU643,42,FALSE)</f>
        <v>0</v>
      </c>
      <c r="K158" s="36">
        <f>VLOOKUP(F158,'Metales Pesados'!F158:BH643,55,FALSE)</f>
        <v>0</v>
      </c>
      <c r="L158" s="36">
        <f>VLOOKUP(F158,'Metales Pesados'!F158:BU643,68,FALSE)</f>
        <v>0</v>
      </c>
      <c r="M158" s="36">
        <f>VLOOKUP(F158,'Metales Pesados'!F158:CH643,81,FALSE)</f>
        <v>0</v>
      </c>
      <c r="N158" s="63">
        <f>VLOOKUP(F158,'Metales Pesados'!F158:CU643,94,FALSE)</f>
        <v>0</v>
      </c>
    </row>
    <row r="159" spans="1:14" ht="13.05" customHeight="1" x14ac:dyDescent="0.2">
      <c r="A159" s="47" t="s">
        <v>173</v>
      </c>
      <c r="B159" s="47" t="s">
        <v>196</v>
      </c>
      <c r="C159" s="47" t="s">
        <v>174</v>
      </c>
      <c r="D159" s="47" t="s">
        <v>197</v>
      </c>
      <c r="E159" s="48" t="s">
        <v>33</v>
      </c>
      <c r="F159" s="79">
        <v>127</v>
      </c>
      <c r="G159" s="50" t="s">
        <v>200</v>
      </c>
      <c r="H159" s="68">
        <f>VLOOKUP(F159,'Metales Pesados'!F159:U644,16,FALSE)</f>
        <v>0</v>
      </c>
      <c r="I159" s="36">
        <f>VLOOKUP(F159,'Metales Pesados'!F159:AH644,29,FALSE)</f>
        <v>0</v>
      </c>
      <c r="J159" s="63">
        <f>VLOOKUP(F159,'Metales Pesados'!F159:AU644,42,FALSE)</f>
        <v>0</v>
      </c>
      <c r="K159" s="36">
        <f>VLOOKUP(F159,'Metales Pesados'!F159:BH644,55,FALSE)</f>
        <v>0</v>
      </c>
      <c r="L159" s="36">
        <f>VLOOKUP(F159,'Metales Pesados'!F159:BU644,68,FALSE)</f>
        <v>0</v>
      </c>
      <c r="M159" s="36">
        <f>VLOOKUP(F159,'Metales Pesados'!F159:CH644,81,FALSE)</f>
        <v>0</v>
      </c>
      <c r="N159" s="63">
        <f>VLOOKUP(F159,'Metales Pesados'!F159:CU644,94,FALSE)</f>
        <v>0</v>
      </c>
    </row>
    <row r="160" spans="1:14" ht="13.05" customHeight="1" x14ac:dyDescent="0.2">
      <c r="A160" s="47" t="s">
        <v>173</v>
      </c>
      <c r="B160" s="47" t="s">
        <v>196</v>
      </c>
      <c r="C160" s="47" t="s">
        <v>174</v>
      </c>
      <c r="D160" s="47" t="s">
        <v>197</v>
      </c>
      <c r="E160" s="48" t="s">
        <v>33</v>
      </c>
      <c r="F160" s="79">
        <v>128</v>
      </c>
      <c r="G160" s="50" t="s">
        <v>201</v>
      </c>
      <c r="H160" s="68">
        <f>VLOOKUP(F160,'Metales Pesados'!F160:U645,16,FALSE)</f>
        <v>0</v>
      </c>
      <c r="I160" s="36">
        <f>VLOOKUP(F160,'Metales Pesados'!F160:AH645,29,FALSE)</f>
        <v>0</v>
      </c>
      <c r="J160" s="63">
        <f>VLOOKUP(F160,'Metales Pesados'!F160:AU645,42,FALSE)</f>
        <v>0</v>
      </c>
      <c r="K160" s="36">
        <f>VLOOKUP(F160,'Metales Pesados'!F160:BH645,55,FALSE)</f>
        <v>0</v>
      </c>
      <c r="L160" s="36">
        <f>VLOOKUP(F160,'Metales Pesados'!F160:BU645,68,FALSE)</f>
        <v>0</v>
      </c>
      <c r="M160" s="36">
        <f>VLOOKUP(F160,'Metales Pesados'!F160:CH645,81,FALSE)</f>
        <v>0</v>
      </c>
      <c r="N160" s="63">
        <f>VLOOKUP(F160,'Metales Pesados'!F160:CU645,94,FALSE)</f>
        <v>0</v>
      </c>
    </row>
    <row r="161" spans="1:14" ht="13.05" customHeight="1" x14ac:dyDescent="0.2">
      <c r="A161" s="47" t="s">
        <v>173</v>
      </c>
      <c r="B161" s="47" t="s">
        <v>196</v>
      </c>
      <c r="C161" s="47" t="s">
        <v>174</v>
      </c>
      <c r="D161" s="47" t="s">
        <v>197</v>
      </c>
      <c r="E161" s="48" t="s">
        <v>31</v>
      </c>
      <c r="F161" s="78">
        <v>291</v>
      </c>
      <c r="G161" s="50" t="s">
        <v>202</v>
      </c>
      <c r="H161" s="68">
        <f>VLOOKUP(F161,'Metales Pesados'!F161:U646,16,FALSE)</f>
        <v>0</v>
      </c>
      <c r="I161" s="36">
        <f>VLOOKUP(F161,'Metales Pesados'!F161:AH646,29,FALSE)</f>
        <v>0</v>
      </c>
      <c r="J161" s="63">
        <f>VLOOKUP(F161,'Metales Pesados'!F161:AU646,42,FALSE)</f>
        <v>0</v>
      </c>
      <c r="K161" s="36">
        <f>VLOOKUP(F161,'Metales Pesados'!F161:BH646,55,FALSE)</f>
        <v>0</v>
      </c>
      <c r="L161" s="36">
        <f>VLOOKUP(F161,'Metales Pesados'!F161:BU646,68,FALSE)</f>
        <v>0</v>
      </c>
      <c r="M161" s="36">
        <f>VLOOKUP(F161,'Metales Pesados'!F161:CH646,81,FALSE)</f>
        <v>0</v>
      </c>
      <c r="N161" s="63">
        <f>VLOOKUP(F161,'Metales Pesados'!F161:CU646,94,FALSE)</f>
        <v>0</v>
      </c>
    </row>
    <row r="162" spans="1:14" ht="13.05" customHeight="1" x14ac:dyDescent="0.2">
      <c r="A162" s="47" t="s">
        <v>173</v>
      </c>
      <c r="B162" s="47" t="s">
        <v>174</v>
      </c>
      <c r="C162" s="47" t="s">
        <v>174</v>
      </c>
      <c r="D162" s="47" t="s">
        <v>197</v>
      </c>
      <c r="E162" s="48" t="s">
        <v>33</v>
      </c>
      <c r="F162" s="78">
        <v>122</v>
      </c>
      <c r="G162" s="50" t="s">
        <v>203</v>
      </c>
      <c r="H162" s="68">
        <f>VLOOKUP(F162,'Metales Pesados'!F162:U647,16,FALSE)</f>
        <v>0</v>
      </c>
      <c r="I162" s="36">
        <f>VLOOKUP(F162,'Metales Pesados'!F162:AH647,29,FALSE)</f>
        <v>0</v>
      </c>
      <c r="J162" s="63">
        <f>VLOOKUP(F162,'Metales Pesados'!F162:AU647,42,FALSE)</f>
        <v>0</v>
      </c>
      <c r="K162" s="36">
        <f>VLOOKUP(F162,'Metales Pesados'!F162:BH647,55,FALSE)</f>
        <v>0</v>
      </c>
      <c r="L162" s="36">
        <f>VLOOKUP(F162,'Metales Pesados'!F162:BU647,68,FALSE)</f>
        <v>0</v>
      </c>
      <c r="M162" s="36">
        <f>VLOOKUP(F162,'Metales Pesados'!F162:CH647,81,FALSE)</f>
        <v>0</v>
      </c>
      <c r="N162" s="63">
        <f>VLOOKUP(F162,'Metales Pesados'!F162:CU647,94,FALSE)</f>
        <v>0</v>
      </c>
    </row>
    <row r="163" spans="1:14" ht="13.05" customHeight="1" x14ac:dyDescent="0.2">
      <c r="A163" s="47" t="s">
        <v>173</v>
      </c>
      <c r="B163" s="47" t="s">
        <v>174</v>
      </c>
      <c r="C163" s="47" t="s">
        <v>174</v>
      </c>
      <c r="D163" s="47" t="s">
        <v>197</v>
      </c>
      <c r="E163" s="48" t="s">
        <v>33</v>
      </c>
      <c r="F163" s="78">
        <v>292</v>
      </c>
      <c r="G163" s="50" t="s">
        <v>204</v>
      </c>
      <c r="H163" s="68">
        <f>VLOOKUP(F163,'Metales Pesados'!F163:U648,16,FALSE)</f>
        <v>0</v>
      </c>
      <c r="I163" s="36">
        <f>VLOOKUP(F163,'Metales Pesados'!F163:AH648,29,FALSE)</f>
        <v>0</v>
      </c>
      <c r="J163" s="63">
        <f>VLOOKUP(F163,'Metales Pesados'!F163:AU648,42,FALSE)</f>
        <v>0</v>
      </c>
      <c r="K163" s="36">
        <f>VLOOKUP(F163,'Metales Pesados'!F163:BH648,55,FALSE)</f>
        <v>0</v>
      </c>
      <c r="L163" s="36">
        <f>VLOOKUP(F163,'Metales Pesados'!F163:BU648,68,FALSE)</f>
        <v>0</v>
      </c>
      <c r="M163" s="36">
        <f>VLOOKUP(F163,'Metales Pesados'!F163:CH648,81,FALSE)</f>
        <v>0</v>
      </c>
      <c r="N163" s="63">
        <f>VLOOKUP(F163,'Metales Pesados'!F163:CU648,94,FALSE)</f>
        <v>0</v>
      </c>
    </row>
    <row r="164" spans="1:14" ht="13.05" customHeight="1" x14ac:dyDescent="0.2">
      <c r="A164" s="47" t="s">
        <v>205</v>
      </c>
      <c r="B164" s="47" t="s">
        <v>206</v>
      </c>
      <c r="C164" s="47" t="s">
        <v>205</v>
      </c>
      <c r="D164" s="47" t="s">
        <v>206</v>
      </c>
      <c r="E164" s="48" t="s">
        <v>27</v>
      </c>
      <c r="F164" s="78">
        <v>91</v>
      </c>
      <c r="G164" s="50" t="s">
        <v>206</v>
      </c>
      <c r="H164" s="68">
        <f>VLOOKUP(F164,'Metales Pesados'!F164:U649,16,FALSE)</f>
        <v>0</v>
      </c>
      <c r="I164" s="36">
        <f>VLOOKUP(F164,'Metales Pesados'!F164:AH649,29,FALSE)</f>
        <v>0</v>
      </c>
      <c r="J164" s="63">
        <f>VLOOKUP(F164,'Metales Pesados'!F164:AU649,42,FALSE)</f>
        <v>0</v>
      </c>
      <c r="K164" s="36">
        <f>VLOOKUP(F164,'Metales Pesados'!F164:BH649,55,FALSE)</f>
        <v>0</v>
      </c>
      <c r="L164" s="36">
        <f>VLOOKUP(F164,'Metales Pesados'!F164:BU649,68,FALSE)</f>
        <v>0</v>
      </c>
      <c r="M164" s="36">
        <f>VLOOKUP(F164,'Metales Pesados'!F164:CH649,81,FALSE)</f>
        <v>0</v>
      </c>
      <c r="N164" s="63">
        <f>VLOOKUP(F164,'Metales Pesados'!F164:CU649,94,FALSE)</f>
        <v>0</v>
      </c>
    </row>
    <row r="165" spans="1:14" ht="13.05" customHeight="1" x14ac:dyDescent="0.2">
      <c r="A165" s="47" t="s">
        <v>205</v>
      </c>
      <c r="B165" s="47" t="s">
        <v>206</v>
      </c>
      <c r="C165" s="47" t="s">
        <v>205</v>
      </c>
      <c r="D165" s="47" t="s">
        <v>206</v>
      </c>
      <c r="E165" s="48" t="s">
        <v>33</v>
      </c>
      <c r="F165" s="78">
        <v>92</v>
      </c>
      <c r="G165" s="50" t="s">
        <v>207</v>
      </c>
      <c r="H165" s="68">
        <f>VLOOKUP(F165,'Metales Pesados'!F165:U650,16,FALSE)</f>
        <v>0</v>
      </c>
      <c r="I165" s="36">
        <f>VLOOKUP(F165,'Metales Pesados'!F165:AH650,29,FALSE)</f>
        <v>0</v>
      </c>
      <c r="J165" s="63">
        <f>VLOOKUP(F165,'Metales Pesados'!F165:AU650,42,FALSE)</f>
        <v>0</v>
      </c>
      <c r="K165" s="36">
        <f>VLOOKUP(F165,'Metales Pesados'!F165:BH650,55,FALSE)</f>
        <v>0</v>
      </c>
      <c r="L165" s="36">
        <f>VLOOKUP(F165,'Metales Pesados'!F165:BU650,68,FALSE)</f>
        <v>0</v>
      </c>
      <c r="M165" s="36">
        <f>VLOOKUP(F165,'Metales Pesados'!F165:CH650,81,FALSE)</f>
        <v>0</v>
      </c>
      <c r="N165" s="63">
        <f>VLOOKUP(F165,'Metales Pesados'!F165:CU650,94,FALSE)</f>
        <v>0</v>
      </c>
    </row>
    <row r="166" spans="1:14" ht="13.05" customHeight="1" x14ac:dyDescent="0.2">
      <c r="A166" s="47" t="s">
        <v>205</v>
      </c>
      <c r="B166" s="47" t="s">
        <v>206</v>
      </c>
      <c r="C166" s="47" t="s">
        <v>205</v>
      </c>
      <c r="D166" s="47" t="s">
        <v>206</v>
      </c>
      <c r="E166" s="48" t="s">
        <v>40</v>
      </c>
      <c r="F166" s="78">
        <v>97</v>
      </c>
      <c r="G166" s="50" t="s">
        <v>208</v>
      </c>
      <c r="H166" s="68">
        <f>VLOOKUP(F166,'Metales Pesados'!F166:U651,16,FALSE)</f>
        <v>0</v>
      </c>
      <c r="I166" s="36">
        <f>VLOOKUP(F166,'Metales Pesados'!F166:AH651,29,FALSE)</f>
        <v>0</v>
      </c>
      <c r="J166" s="63">
        <f>VLOOKUP(F166,'Metales Pesados'!F166:AU651,42,FALSE)</f>
        <v>0</v>
      </c>
      <c r="K166" s="36">
        <f>VLOOKUP(F166,'Metales Pesados'!F166:BH651,55,FALSE)</f>
        <v>0</v>
      </c>
      <c r="L166" s="36">
        <f>VLOOKUP(F166,'Metales Pesados'!F166:BU651,68,FALSE)</f>
        <v>0</v>
      </c>
      <c r="M166" s="36">
        <f>VLOOKUP(F166,'Metales Pesados'!F166:CH651,81,FALSE)</f>
        <v>0</v>
      </c>
      <c r="N166" s="63">
        <f>VLOOKUP(F166,'Metales Pesados'!F166:CU651,94,FALSE)</f>
        <v>0</v>
      </c>
    </row>
    <row r="167" spans="1:14" ht="13.05" customHeight="1" x14ac:dyDescent="0.2">
      <c r="A167" s="47" t="s">
        <v>205</v>
      </c>
      <c r="B167" s="47" t="s">
        <v>206</v>
      </c>
      <c r="C167" s="47" t="s">
        <v>205</v>
      </c>
      <c r="D167" s="47" t="s">
        <v>206</v>
      </c>
      <c r="E167" s="48" t="s">
        <v>33</v>
      </c>
      <c r="F167" s="78">
        <v>95</v>
      </c>
      <c r="G167" s="50" t="s">
        <v>209</v>
      </c>
      <c r="H167" s="68">
        <f>VLOOKUP(F167,'Metales Pesados'!F167:U652,16,FALSE)</f>
        <v>0</v>
      </c>
      <c r="I167" s="36">
        <f>VLOOKUP(F167,'Metales Pesados'!F167:AH652,29,FALSE)</f>
        <v>0</v>
      </c>
      <c r="J167" s="63">
        <f>VLOOKUP(F167,'Metales Pesados'!F167:AU652,42,FALSE)</f>
        <v>0</v>
      </c>
      <c r="K167" s="36">
        <f>VLOOKUP(F167,'Metales Pesados'!F167:BH652,55,FALSE)</f>
        <v>0</v>
      </c>
      <c r="L167" s="36">
        <f>VLOOKUP(F167,'Metales Pesados'!F167:BU652,68,FALSE)</f>
        <v>0</v>
      </c>
      <c r="M167" s="36">
        <f>VLOOKUP(F167,'Metales Pesados'!F167:CH652,81,FALSE)</f>
        <v>0</v>
      </c>
      <c r="N167" s="63">
        <f>VLOOKUP(F167,'Metales Pesados'!F167:CU652,94,FALSE)</f>
        <v>0</v>
      </c>
    </row>
    <row r="168" spans="1:14" ht="13.05" customHeight="1" x14ac:dyDescent="0.2">
      <c r="A168" s="47" t="s">
        <v>205</v>
      </c>
      <c r="B168" s="47" t="s">
        <v>206</v>
      </c>
      <c r="C168" s="47" t="s">
        <v>205</v>
      </c>
      <c r="D168" s="47" t="s">
        <v>206</v>
      </c>
      <c r="E168" s="48" t="s">
        <v>33</v>
      </c>
      <c r="F168" s="78">
        <v>96</v>
      </c>
      <c r="G168" s="50" t="s">
        <v>210</v>
      </c>
      <c r="H168" s="68">
        <f>VLOOKUP(F168,'Metales Pesados'!F168:U653,16,FALSE)</f>
        <v>0</v>
      </c>
      <c r="I168" s="36">
        <f>VLOOKUP(F168,'Metales Pesados'!F168:AH653,29,FALSE)</f>
        <v>0</v>
      </c>
      <c r="J168" s="63">
        <f>VLOOKUP(F168,'Metales Pesados'!F168:AU653,42,FALSE)</f>
        <v>0</v>
      </c>
      <c r="K168" s="36">
        <f>VLOOKUP(F168,'Metales Pesados'!F168:BH653,55,FALSE)</f>
        <v>0</v>
      </c>
      <c r="L168" s="36">
        <f>VLOOKUP(F168,'Metales Pesados'!F168:BU653,68,FALSE)</f>
        <v>0</v>
      </c>
      <c r="M168" s="36">
        <f>VLOOKUP(F168,'Metales Pesados'!F168:CH653,81,FALSE)</f>
        <v>0</v>
      </c>
      <c r="N168" s="63">
        <f>VLOOKUP(F168,'Metales Pesados'!F168:CU653,94,FALSE)</f>
        <v>0</v>
      </c>
    </row>
    <row r="169" spans="1:14" ht="13.05" customHeight="1" x14ac:dyDescent="0.2">
      <c r="A169" s="47" t="s">
        <v>205</v>
      </c>
      <c r="B169" s="47" t="s">
        <v>206</v>
      </c>
      <c r="C169" s="47" t="s">
        <v>205</v>
      </c>
      <c r="D169" s="47" t="s">
        <v>206</v>
      </c>
      <c r="E169" s="48" t="s">
        <v>33</v>
      </c>
      <c r="F169" s="78">
        <v>25590</v>
      </c>
      <c r="G169" s="50" t="s">
        <v>211</v>
      </c>
      <c r="H169" s="68">
        <f>VLOOKUP(F169,'Metales Pesados'!F169:U654,16,FALSE)</f>
        <v>0</v>
      </c>
      <c r="I169" s="36">
        <f>VLOOKUP(F169,'Metales Pesados'!F169:AH654,29,FALSE)</f>
        <v>0</v>
      </c>
      <c r="J169" s="63">
        <f>VLOOKUP(F169,'Metales Pesados'!F169:AU654,42,FALSE)</f>
        <v>0</v>
      </c>
      <c r="K169" s="36">
        <f>VLOOKUP(F169,'Metales Pesados'!F169:BH654,55,FALSE)</f>
        <v>0</v>
      </c>
      <c r="L169" s="36">
        <f>VLOOKUP(F169,'Metales Pesados'!F169:BU654,68,FALSE)</f>
        <v>0</v>
      </c>
      <c r="M169" s="36">
        <f>VLOOKUP(F169,'Metales Pesados'!F169:CH654,81,FALSE)</f>
        <v>0</v>
      </c>
      <c r="N169" s="63">
        <f>VLOOKUP(F169,'Metales Pesados'!F169:CU654,94,FALSE)</f>
        <v>0</v>
      </c>
    </row>
    <row r="170" spans="1:14" ht="13.05" customHeight="1" x14ac:dyDescent="0.2">
      <c r="A170" s="47" t="s">
        <v>205</v>
      </c>
      <c r="B170" s="47" t="s">
        <v>206</v>
      </c>
      <c r="C170" s="47" t="s">
        <v>205</v>
      </c>
      <c r="D170" s="47" t="s">
        <v>206</v>
      </c>
      <c r="E170" s="48" t="s">
        <v>40</v>
      </c>
      <c r="F170" s="78">
        <v>93</v>
      </c>
      <c r="G170" s="50" t="s">
        <v>212</v>
      </c>
      <c r="H170" s="68">
        <f>VLOOKUP(F170,'Metales Pesados'!F170:U655,16,FALSE)</f>
        <v>0</v>
      </c>
      <c r="I170" s="36">
        <f>VLOOKUP(F170,'Metales Pesados'!F170:AH655,29,FALSE)</f>
        <v>0</v>
      </c>
      <c r="J170" s="63">
        <f>VLOOKUP(F170,'Metales Pesados'!F170:AU655,42,FALSE)</f>
        <v>0</v>
      </c>
      <c r="K170" s="36">
        <f>VLOOKUP(F170,'Metales Pesados'!F170:BH655,55,FALSE)</f>
        <v>0</v>
      </c>
      <c r="L170" s="36">
        <f>VLOOKUP(F170,'Metales Pesados'!F170:BU655,68,FALSE)</f>
        <v>0</v>
      </c>
      <c r="M170" s="36">
        <f>VLOOKUP(F170,'Metales Pesados'!F170:CH655,81,FALSE)</f>
        <v>0</v>
      </c>
      <c r="N170" s="63">
        <f>VLOOKUP(F170,'Metales Pesados'!F170:CU655,94,FALSE)</f>
        <v>0</v>
      </c>
    </row>
    <row r="171" spans="1:14" ht="13.05" customHeight="1" x14ac:dyDescent="0.2">
      <c r="A171" s="47" t="s">
        <v>205</v>
      </c>
      <c r="B171" s="47" t="s">
        <v>206</v>
      </c>
      <c r="C171" s="47" t="s">
        <v>205</v>
      </c>
      <c r="D171" s="47" t="s">
        <v>206</v>
      </c>
      <c r="E171" s="48" t="s">
        <v>33</v>
      </c>
      <c r="F171" s="78">
        <v>94</v>
      </c>
      <c r="G171" s="50" t="s">
        <v>213</v>
      </c>
      <c r="H171" s="68">
        <f>VLOOKUP(F171,'Metales Pesados'!F171:U656,16,FALSE)</f>
        <v>0</v>
      </c>
      <c r="I171" s="36">
        <f>VLOOKUP(F171,'Metales Pesados'!F171:AH656,29,FALSE)</f>
        <v>0</v>
      </c>
      <c r="J171" s="63">
        <f>VLOOKUP(F171,'Metales Pesados'!F171:AU656,42,FALSE)</f>
        <v>0</v>
      </c>
      <c r="K171" s="36">
        <f>VLOOKUP(F171,'Metales Pesados'!F171:BH656,55,FALSE)</f>
        <v>0</v>
      </c>
      <c r="L171" s="36">
        <f>VLOOKUP(F171,'Metales Pesados'!F171:BU656,68,FALSE)</f>
        <v>0</v>
      </c>
      <c r="M171" s="36">
        <f>VLOOKUP(F171,'Metales Pesados'!F171:CH656,81,FALSE)</f>
        <v>0</v>
      </c>
      <c r="N171" s="63">
        <f>VLOOKUP(F171,'Metales Pesados'!F171:CU656,94,FALSE)</f>
        <v>0</v>
      </c>
    </row>
    <row r="172" spans="1:14" ht="13.05" customHeight="1" x14ac:dyDescent="0.2">
      <c r="A172" s="47" t="s">
        <v>205</v>
      </c>
      <c r="B172" s="47" t="s">
        <v>206</v>
      </c>
      <c r="C172" s="47" t="s">
        <v>205</v>
      </c>
      <c r="D172" s="47" t="s">
        <v>206</v>
      </c>
      <c r="E172" s="48" t="s">
        <v>33</v>
      </c>
      <c r="F172" s="78">
        <v>7041</v>
      </c>
      <c r="G172" s="50" t="s">
        <v>214</v>
      </c>
      <c r="H172" s="68">
        <f>VLOOKUP(F172,'Metales Pesados'!F172:U657,16,FALSE)</f>
        <v>0</v>
      </c>
      <c r="I172" s="36">
        <f>VLOOKUP(F172,'Metales Pesados'!F172:AH657,29,FALSE)</f>
        <v>0</v>
      </c>
      <c r="J172" s="63">
        <f>VLOOKUP(F172,'Metales Pesados'!F172:AU657,42,FALSE)</f>
        <v>0</v>
      </c>
      <c r="K172" s="36">
        <f>VLOOKUP(F172,'Metales Pesados'!F172:BH657,55,FALSE)</f>
        <v>0</v>
      </c>
      <c r="L172" s="36">
        <f>VLOOKUP(F172,'Metales Pesados'!F172:BU657,68,FALSE)</f>
        <v>0</v>
      </c>
      <c r="M172" s="36">
        <f>VLOOKUP(F172,'Metales Pesados'!F172:CH657,81,FALSE)</f>
        <v>0</v>
      </c>
      <c r="N172" s="63">
        <f>VLOOKUP(F172,'Metales Pesados'!F172:CU657,94,FALSE)</f>
        <v>0</v>
      </c>
    </row>
    <row r="173" spans="1:14" ht="13.05" customHeight="1" x14ac:dyDescent="0.2">
      <c r="A173" s="47" t="s">
        <v>205</v>
      </c>
      <c r="B173" s="47" t="s">
        <v>206</v>
      </c>
      <c r="C173" s="47" t="s">
        <v>205</v>
      </c>
      <c r="D173" s="47" t="s">
        <v>206</v>
      </c>
      <c r="E173" s="48" t="s">
        <v>33</v>
      </c>
      <c r="F173" s="78">
        <v>15306</v>
      </c>
      <c r="G173" s="50" t="s">
        <v>215</v>
      </c>
      <c r="H173" s="68">
        <f>VLOOKUP(F173,'Metales Pesados'!F173:U658,16,FALSE)</f>
        <v>0</v>
      </c>
      <c r="I173" s="36">
        <f>VLOOKUP(F173,'Metales Pesados'!F173:AH658,29,FALSE)</f>
        <v>0</v>
      </c>
      <c r="J173" s="63">
        <f>VLOOKUP(F173,'Metales Pesados'!F173:AU658,42,FALSE)</f>
        <v>0</v>
      </c>
      <c r="K173" s="36">
        <f>VLOOKUP(F173,'Metales Pesados'!F173:BH658,55,FALSE)</f>
        <v>0</v>
      </c>
      <c r="L173" s="36">
        <f>VLOOKUP(F173,'Metales Pesados'!F173:BU658,68,FALSE)</f>
        <v>0</v>
      </c>
      <c r="M173" s="36">
        <f>VLOOKUP(F173,'Metales Pesados'!F173:CH658,81,FALSE)</f>
        <v>0</v>
      </c>
      <c r="N173" s="63">
        <f>VLOOKUP(F173,'Metales Pesados'!F173:CU658,94,FALSE)</f>
        <v>0</v>
      </c>
    </row>
    <row r="174" spans="1:14" ht="13.05" customHeight="1" x14ac:dyDescent="0.2">
      <c r="A174" s="47" t="s">
        <v>205</v>
      </c>
      <c r="B174" s="47" t="s">
        <v>206</v>
      </c>
      <c r="C174" s="47" t="s">
        <v>205</v>
      </c>
      <c r="D174" s="47" t="s">
        <v>206</v>
      </c>
      <c r="E174" s="48" t="s">
        <v>33</v>
      </c>
      <c r="F174" s="78">
        <v>26374</v>
      </c>
      <c r="G174" s="50" t="s">
        <v>216</v>
      </c>
      <c r="H174" s="68">
        <f>VLOOKUP(F174,'Metales Pesados'!F174:U659,16,FALSE)</f>
        <v>0</v>
      </c>
      <c r="I174" s="36">
        <f>VLOOKUP(F174,'Metales Pesados'!F174:AH659,29,FALSE)</f>
        <v>0</v>
      </c>
      <c r="J174" s="63">
        <f>VLOOKUP(F174,'Metales Pesados'!F174:AU659,42,FALSE)</f>
        <v>0</v>
      </c>
      <c r="K174" s="36">
        <f>VLOOKUP(F174,'Metales Pesados'!F174:BH659,55,FALSE)</f>
        <v>0</v>
      </c>
      <c r="L174" s="36">
        <f>VLOOKUP(F174,'Metales Pesados'!F174:BU659,68,FALSE)</f>
        <v>0</v>
      </c>
      <c r="M174" s="36">
        <f>VLOOKUP(F174,'Metales Pesados'!F174:CH659,81,FALSE)</f>
        <v>0</v>
      </c>
      <c r="N174" s="63">
        <f>VLOOKUP(F174,'Metales Pesados'!F174:CU659,94,FALSE)</f>
        <v>0</v>
      </c>
    </row>
    <row r="175" spans="1:14" ht="13.05" customHeight="1" x14ac:dyDescent="0.2">
      <c r="A175" s="47" t="s">
        <v>205</v>
      </c>
      <c r="B175" s="47" t="s">
        <v>206</v>
      </c>
      <c r="C175" s="47" t="s">
        <v>205</v>
      </c>
      <c r="D175" s="47" t="s">
        <v>206</v>
      </c>
      <c r="E175" s="48" t="s">
        <v>33</v>
      </c>
      <c r="F175" s="78">
        <v>26611</v>
      </c>
      <c r="G175" s="50" t="s">
        <v>217</v>
      </c>
      <c r="H175" s="68">
        <f>VLOOKUP(F175,'Metales Pesados'!F175:U660,16,FALSE)</f>
        <v>0</v>
      </c>
      <c r="I175" s="36">
        <f>VLOOKUP(F175,'Metales Pesados'!F175:AH660,29,FALSE)</f>
        <v>0</v>
      </c>
      <c r="J175" s="63">
        <f>VLOOKUP(F175,'Metales Pesados'!F175:AU660,42,FALSE)</f>
        <v>0</v>
      </c>
      <c r="K175" s="36">
        <f>VLOOKUP(F175,'Metales Pesados'!F175:BH660,55,FALSE)</f>
        <v>0</v>
      </c>
      <c r="L175" s="36">
        <f>VLOOKUP(F175,'Metales Pesados'!F175:BU660,68,FALSE)</f>
        <v>0</v>
      </c>
      <c r="M175" s="36">
        <f>VLOOKUP(F175,'Metales Pesados'!F175:CH660,81,FALSE)</f>
        <v>0</v>
      </c>
      <c r="N175" s="63">
        <f>VLOOKUP(F175,'Metales Pesados'!F175:CU660,94,FALSE)</f>
        <v>0</v>
      </c>
    </row>
    <row r="176" spans="1:14" ht="13.05" customHeight="1" x14ac:dyDescent="0.2">
      <c r="A176" s="47" t="s">
        <v>205</v>
      </c>
      <c r="B176" s="47" t="s">
        <v>218</v>
      </c>
      <c r="C176" s="47" t="s">
        <v>205</v>
      </c>
      <c r="D176" s="47" t="s">
        <v>206</v>
      </c>
      <c r="E176" s="48" t="s">
        <v>31</v>
      </c>
      <c r="F176" s="78">
        <v>98</v>
      </c>
      <c r="G176" s="50" t="s">
        <v>219</v>
      </c>
      <c r="H176" s="68">
        <f>VLOOKUP(F176,'Metales Pesados'!F176:U661,16,FALSE)</f>
        <v>0</v>
      </c>
      <c r="I176" s="36">
        <f>VLOOKUP(F176,'Metales Pesados'!F176:AH661,29,FALSE)</f>
        <v>0</v>
      </c>
      <c r="J176" s="63">
        <f>VLOOKUP(F176,'Metales Pesados'!F176:AU661,42,FALSE)</f>
        <v>0</v>
      </c>
      <c r="K176" s="36">
        <f>VLOOKUP(F176,'Metales Pesados'!F176:BH661,55,FALSE)</f>
        <v>0</v>
      </c>
      <c r="L176" s="36">
        <f>VLOOKUP(F176,'Metales Pesados'!F176:BU661,68,FALSE)</f>
        <v>0</v>
      </c>
      <c r="M176" s="36">
        <f>VLOOKUP(F176,'Metales Pesados'!F176:CH661,81,FALSE)</f>
        <v>0</v>
      </c>
      <c r="N176" s="63">
        <f>VLOOKUP(F176,'Metales Pesados'!F176:CU661,94,FALSE)</f>
        <v>0</v>
      </c>
    </row>
    <row r="177" spans="1:14" ht="13.05" customHeight="1" x14ac:dyDescent="0.2">
      <c r="A177" s="47" t="s">
        <v>205</v>
      </c>
      <c r="B177" s="47" t="s">
        <v>218</v>
      </c>
      <c r="C177" s="47" t="s">
        <v>205</v>
      </c>
      <c r="D177" s="47" t="s">
        <v>206</v>
      </c>
      <c r="E177" s="48" t="s">
        <v>33</v>
      </c>
      <c r="F177" s="78">
        <v>99</v>
      </c>
      <c r="G177" s="50" t="s">
        <v>220</v>
      </c>
      <c r="H177" s="68">
        <f>VLOOKUP(F177,'Metales Pesados'!F177:U662,16,FALSE)</f>
        <v>0</v>
      </c>
      <c r="I177" s="36">
        <f>VLOOKUP(F177,'Metales Pesados'!F177:AH662,29,FALSE)</f>
        <v>0</v>
      </c>
      <c r="J177" s="63">
        <f>VLOOKUP(F177,'Metales Pesados'!F177:AU662,42,FALSE)</f>
        <v>0</v>
      </c>
      <c r="K177" s="36">
        <f>VLOOKUP(F177,'Metales Pesados'!F177:BH662,55,FALSE)</f>
        <v>0</v>
      </c>
      <c r="L177" s="36">
        <f>VLOOKUP(F177,'Metales Pesados'!F177:BU662,68,FALSE)</f>
        <v>0</v>
      </c>
      <c r="M177" s="36">
        <f>VLOOKUP(F177,'Metales Pesados'!F177:CH662,81,FALSE)</f>
        <v>0</v>
      </c>
      <c r="N177" s="63">
        <f>VLOOKUP(F177,'Metales Pesados'!F177:CU662,94,FALSE)</f>
        <v>0</v>
      </c>
    </row>
    <row r="178" spans="1:14" ht="13.05" customHeight="1" x14ac:dyDescent="0.2">
      <c r="A178" s="47" t="s">
        <v>205</v>
      </c>
      <c r="B178" s="47" t="s">
        <v>218</v>
      </c>
      <c r="C178" s="47" t="s">
        <v>205</v>
      </c>
      <c r="D178" s="47" t="s">
        <v>206</v>
      </c>
      <c r="E178" s="48" t="s">
        <v>33</v>
      </c>
      <c r="F178" s="78">
        <v>100</v>
      </c>
      <c r="G178" s="50" t="s">
        <v>221</v>
      </c>
      <c r="H178" s="68">
        <f>VLOOKUP(F178,'Metales Pesados'!F178:U663,16,FALSE)</f>
        <v>0</v>
      </c>
      <c r="I178" s="36">
        <f>VLOOKUP(F178,'Metales Pesados'!F178:AH663,29,FALSE)</f>
        <v>0</v>
      </c>
      <c r="J178" s="63">
        <f>VLOOKUP(F178,'Metales Pesados'!F178:AU663,42,FALSE)</f>
        <v>0</v>
      </c>
      <c r="K178" s="36">
        <f>VLOOKUP(F178,'Metales Pesados'!F178:BH663,55,FALSE)</f>
        <v>0</v>
      </c>
      <c r="L178" s="36">
        <f>VLOOKUP(F178,'Metales Pesados'!F178:BU663,68,FALSE)</f>
        <v>0</v>
      </c>
      <c r="M178" s="36">
        <f>VLOOKUP(F178,'Metales Pesados'!F178:CH663,81,FALSE)</f>
        <v>0</v>
      </c>
      <c r="N178" s="63">
        <f>VLOOKUP(F178,'Metales Pesados'!F178:CU663,94,FALSE)</f>
        <v>0</v>
      </c>
    </row>
    <row r="179" spans="1:14" ht="13.05" customHeight="1" x14ac:dyDescent="0.2">
      <c r="A179" s="47" t="s">
        <v>205</v>
      </c>
      <c r="B179" s="47" t="s">
        <v>218</v>
      </c>
      <c r="C179" s="47" t="s">
        <v>205</v>
      </c>
      <c r="D179" s="47" t="s">
        <v>222</v>
      </c>
      <c r="E179" s="48" t="s">
        <v>33</v>
      </c>
      <c r="F179" s="78">
        <v>32054</v>
      </c>
      <c r="G179" s="50" t="s">
        <v>223</v>
      </c>
      <c r="H179" s="68">
        <f>VLOOKUP(F179,'Metales Pesados'!F179:U664,16,FALSE)</f>
        <v>0</v>
      </c>
      <c r="I179" s="36">
        <f>VLOOKUP(F179,'Metales Pesados'!F179:AH664,29,FALSE)</f>
        <v>0</v>
      </c>
      <c r="J179" s="63">
        <f>VLOOKUP(F179,'Metales Pesados'!F179:AU664,42,FALSE)</f>
        <v>0</v>
      </c>
      <c r="K179" s="36">
        <f>VLOOKUP(F179,'Metales Pesados'!F179:BH664,55,FALSE)</f>
        <v>0</v>
      </c>
      <c r="L179" s="36">
        <f>VLOOKUP(F179,'Metales Pesados'!F179:BU664,68,FALSE)</f>
        <v>0</v>
      </c>
      <c r="M179" s="36">
        <f>VLOOKUP(F179,'Metales Pesados'!F179:CH664,81,FALSE)</f>
        <v>0</v>
      </c>
      <c r="N179" s="63">
        <f>VLOOKUP(F179,'Metales Pesados'!F179:CU664,94,FALSE)</f>
        <v>0</v>
      </c>
    </row>
    <row r="180" spans="1:14" ht="13.05" customHeight="1" x14ac:dyDescent="0.2">
      <c r="A180" s="47" t="s">
        <v>205</v>
      </c>
      <c r="B180" s="47" t="s">
        <v>218</v>
      </c>
      <c r="C180" s="47" t="s">
        <v>205</v>
      </c>
      <c r="D180" s="47" t="s">
        <v>206</v>
      </c>
      <c r="E180" s="48" t="s">
        <v>33</v>
      </c>
      <c r="F180" s="78">
        <v>6728</v>
      </c>
      <c r="G180" s="50" t="s">
        <v>224</v>
      </c>
      <c r="H180" s="68">
        <f>VLOOKUP(F180,'Metales Pesados'!F180:U665,16,FALSE)</f>
        <v>0</v>
      </c>
      <c r="I180" s="36">
        <f>VLOOKUP(F180,'Metales Pesados'!F180:AH665,29,FALSE)</f>
        <v>0</v>
      </c>
      <c r="J180" s="63">
        <f>VLOOKUP(F180,'Metales Pesados'!F180:AU665,42,FALSE)</f>
        <v>0</v>
      </c>
      <c r="K180" s="36">
        <f>VLOOKUP(F180,'Metales Pesados'!F180:BH665,55,FALSE)</f>
        <v>0</v>
      </c>
      <c r="L180" s="36">
        <f>VLOOKUP(F180,'Metales Pesados'!F180:BU665,68,FALSE)</f>
        <v>0</v>
      </c>
      <c r="M180" s="36">
        <f>VLOOKUP(F180,'Metales Pesados'!F180:CH665,81,FALSE)</f>
        <v>0</v>
      </c>
      <c r="N180" s="63">
        <f>VLOOKUP(F180,'Metales Pesados'!F180:CU665,94,FALSE)</f>
        <v>0</v>
      </c>
    </row>
    <row r="181" spans="1:14" ht="13.05" customHeight="1" x14ac:dyDescent="0.2">
      <c r="A181" s="47" t="s">
        <v>205</v>
      </c>
      <c r="B181" s="47" t="s">
        <v>206</v>
      </c>
      <c r="C181" s="47" t="s">
        <v>205</v>
      </c>
      <c r="D181" s="47" t="s">
        <v>206</v>
      </c>
      <c r="E181" s="48" t="s">
        <v>31</v>
      </c>
      <c r="F181" s="78">
        <v>30800</v>
      </c>
      <c r="G181" s="50" t="s">
        <v>225</v>
      </c>
      <c r="H181" s="68">
        <f>VLOOKUP(F181,'Metales Pesados'!F181:U666,16,FALSE)</f>
        <v>0</v>
      </c>
      <c r="I181" s="36">
        <f>VLOOKUP(F181,'Metales Pesados'!F181:AH666,29,FALSE)</f>
        <v>0</v>
      </c>
      <c r="J181" s="63">
        <f>VLOOKUP(F181,'Metales Pesados'!F181:AU666,42,FALSE)</f>
        <v>0</v>
      </c>
      <c r="K181" s="36">
        <f>VLOOKUP(F181,'Metales Pesados'!F181:BH666,55,FALSE)</f>
        <v>0</v>
      </c>
      <c r="L181" s="36">
        <f>VLOOKUP(F181,'Metales Pesados'!F181:BU666,68,FALSE)</f>
        <v>0</v>
      </c>
      <c r="M181" s="36">
        <f>VLOOKUP(F181,'Metales Pesados'!F181:CH666,81,FALSE)</f>
        <v>0</v>
      </c>
      <c r="N181" s="63">
        <f>VLOOKUP(F181,'Metales Pesados'!F181:CU666,94,FALSE)</f>
        <v>0</v>
      </c>
    </row>
    <row r="182" spans="1:14" ht="13.05" customHeight="1" x14ac:dyDescent="0.2">
      <c r="A182" s="47" t="s">
        <v>205</v>
      </c>
      <c r="B182" s="47" t="s">
        <v>218</v>
      </c>
      <c r="C182" s="47" t="s">
        <v>205</v>
      </c>
      <c r="D182" s="47" t="s">
        <v>206</v>
      </c>
      <c r="E182" s="48" t="s">
        <v>33</v>
      </c>
      <c r="F182" s="78">
        <v>25007</v>
      </c>
      <c r="G182" s="50" t="s">
        <v>226</v>
      </c>
      <c r="H182" s="68">
        <f>VLOOKUP(F182,'Metales Pesados'!F182:U667,16,FALSE)</f>
        <v>0</v>
      </c>
      <c r="I182" s="36">
        <f>VLOOKUP(F182,'Metales Pesados'!F182:AH667,29,FALSE)</f>
        <v>0</v>
      </c>
      <c r="J182" s="63">
        <f>VLOOKUP(F182,'Metales Pesados'!F182:AU667,42,FALSE)</f>
        <v>0</v>
      </c>
      <c r="K182" s="36">
        <f>VLOOKUP(F182,'Metales Pesados'!F182:BH667,55,FALSE)</f>
        <v>0</v>
      </c>
      <c r="L182" s="36">
        <f>VLOOKUP(F182,'Metales Pesados'!F182:BU667,68,FALSE)</f>
        <v>0</v>
      </c>
      <c r="M182" s="36">
        <f>VLOOKUP(F182,'Metales Pesados'!F182:CH667,81,FALSE)</f>
        <v>0</v>
      </c>
      <c r="N182" s="63">
        <f>VLOOKUP(F182,'Metales Pesados'!F182:CU667,94,FALSE)</f>
        <v>0</v>
      </c>
    </row>
    <row r="183" spans="1:14" ht="13.05" customHeight="1" x14ac:dyDescent="0.2">
      <c r="A183" s="47" t="s">
        <v>205</v>
      </c>
      <c r="B183" s="47" t="s">
        <v>227</v>
      </c>
      <c r="C183" s="47" t="s">
        <v>205</v>
      </c>
      <c r="D183" s="47" t="s">
        <v>228</v>
      </c>
      <c r="E183" s="48" t="s">
        <v>27</v>
      </c>
      <c r="F183" s="78">
        <v>105</v>
      </c>
      <c r="G183" s="50" t="s">
        <v>229</v>
      </c>
      <c r="H183" s="68">
        <f>VLOOKUP(F183,'Metales Pesados'!F183:U668,16,FALSE)</f>
        <v>0</v>
      </c>
      <c r="I183" s="36">
        <f>VLOOKUP(F183,'Metales Pesados'!F183:AH668,29,FALSE)</f>
        <v>0</v>
      </c>
      <c r="J183" s="63">
        <f>VLOOKUP(F183,'Metales Pesados'!F183:AU668,42,FALSE)</f>
        <v>0</v>
      </c>
      <c r="K183" s="36">
        <f>VLOOKUP(F183,'Metales Pesados'!F183:BH668,55,FALSE)</f>
        <v>0</v>
      </c>
      <c r="L183" s="36">
        <f>VLOOKUP(F183,'Metales Pesados'!F183:BU668,68,FALSE)</f>
        <v>0</v>
      </c>
      <c r="M183" s="36">
        <f>VLOOKUP(F183,'Metales Pesados'!F183:CH668,81,FALSE)</f>
        <v>0</v>
      </c>
      <c r="N183" s="63">
        <f>VLOOKUP(F183,'Metales Pesados'!F183:CU668,94,FALSE)</f>
        <v>0</v>
      </c>
    </row>
    <row r="184" spans="1:14" ht="13.05" customHeight="1" x14ac:dyDescent="0.2">
      <c r="A184" s="47" t="s">
        <v>205</v>
      </c>
      <c r="B184" s="47" t="s">
        <v>227</v>
      </c>
      <c r="C184" s="47" t="s">
        <v>205</v>
      </c>
      <c r="D184" s="47" t="s">
        <v>228</v>
      </c>
      <c r="E184" s="48" t="s">
        <v>59</v>
      </c>
      <c r="F184" s="78">
        <v>7448</v>
      </c>
      <c r="G184" s="50" t="s">
        <v>230</v>
      </c>
      <c r="H184" s="68">
        <f>VLOOKUP(F184,'Metales Pesados'!F184:U669,16,FALSE)</f>
        <v>0</v>
      </c>
      <c r="I184" s="36">
        <f>VLOOKUP(F184,'Metales Pesados'!F184:AH669,29,FALSE)</f>
        <v>0</v>
      </c>
      <c r="J184" s="63">
        <f>VLOOKUP(F184,'Metales Pesados'!F184:AU669,42,FALSE)</f>
        <v>0</v>
      </c>
      <c r="K184" s="36">
        <f>VLOOKUP(F184,'Metales Pesados'!F184:BH669,55,FALSE)</f>
        <v>0</v>
      </c>
      <c r="L184" s="36">
        <f>VLOOKUP(F184,'Metales Pesados'!F184:BU669,68,FALSE)</f>
        <v>0</v>
      </c>
      <c r="M184" s="36">
        <f>VLOOKUP(F184,'Metales Pesados'!F184:CH669,81,FALSE)</f>
        <v>0</v>
      </c>
      <c r="N184" s="63">
        <f>VLOOKUP(F184,'Metales Pesados'!F184:CU669,94,FALSE)</f>
        <v>0</v>
      </c>
    </row>
    <row r="185" spans="1:14" ht="13.05" customHeight="1" x14ac:dyDescent="0.2">
      <c r="A185" s="47" t="s">
        <v>205</v>
      </c>
      <c r="B185" s="47" t="s">
        <v>227</v>
      </c>
      <c r="C185" s="47" t="s">
        <v>205</v>
      </c>
      <c r="D185" s="47" t="s">
        <v>228</v>
      </c>
      <c r="E185" s="48" t="s">
        <v>31</v>
      </c>
      <c r="F185" s="78">
        <v>7459</v>
      </c>
      <c r="G185" s="50" t="s">
        <v>231</v>
      </c>
      <c r="H185" s="68">
        <f>VLOOKUP(F185,'Metales Pesados'!F185:U670,16,FALSE)</f>
        <v>0</v>
      </c>
      <c r="I185" s="36">
        <f>VLOOKUP(F185,'Metales Pesados'!F185:AH670,29,FALSE)</f>
        <v>0</v>
      </c>
      <c r="J185" s="63">
        <f>VLOOKUP(F185,'Metales Pesados'!F185:AU670,42,FALSE)</f>
        <v>0</v>
      </c>
      <c r="K185" s="36">
        <f>VLOOKUP(F185,'Metales Pesados'!F185:BH670,55,FALSE)</f>
        <v>0</v>
      </c>
      <c r="L185" s="36">
        <f>VLOOKUP(F185,'Metales Pesados'!F185:BU670,68,FALSE)</f>
        <v>0</v>
      </c>
      <c r="M185" s="36">
        <f>VLOOKUP(F185,'Metales Pesados'!F185:CH670,81,FALSE)</f>
        <v>0</v>
      </c>
      <c r="N185" s="63">
        <f>VLOOKUP(F185,'Metales Pesados'!F185:CU670,94,FALSE)</f>
        <v>0</v>
      </c>
    </row>
    <row r="186" spans="1:14" ht="13.05" customHeight="1" x14ac:dyDescent="0.2">
      <c r="A186" s="47" t="s">
        <v>205</v>
      </c>
      <c r="B186" s="47" t="s">
        <v>227</v>
      </c>
      <c r="C186" s="47" t="s">
        <v>205</v>
      </c>
      <c r="D186" s="47" t="s">
        <v>228</v>
      </c>
      <c r="E186" s="48" t="s">
        <v>59</v>
      </c>
      <c r="F186" s="78">
        <v>106</v>
      </c>
      <c r="G186" s="50" t="s">
        <v>232</v>
      </c>
      <c r="H186" s="68">
        <f>VLOOKUP(F186,'Metales Pesados'!F186:U671,16,FALSE)</f>
        <v>0</v>
      </c>
      <c r="I186" s="36">
        <f>VLOOKUP(F186,'Metales Pesados'!F186:AH671,29,FALSE)</f>
        <v>0</v>
      </c>
      <c r="J186" s="63">
        <f>VLOOKUP(F186,'Metales Pesados'!F186:AU671,42,FALSE)</f>
        <v>0</v>
      </c>
      <c r="K186" s="36">
        <f>VLOOKUP(F186,'Metales Pesados'!F186:BH671,55,FALSE)</f>
        <v>0</v>
      </c>
      <c r="L186" s="36">
        <f>VLOOKUP(F186,'Metales Pesados'!F186:BU671,68,FALSE)</f>
        <v>0</v>
      </c>
      <c r="M186" s="36">
        <f>VLOOKUP(F186,'Metales Pesados'!F186:CH671,81,FALSE)</f>
        <v>0</v>
      </c>
      <c r="N186" s="63">
        <f>VLOOKUP(F186,'Metales Pesados'!F186:CU671,94,FALSE)</f>
        <v>0</v>
      </c>
    </row>
    <row r="187" spans="1:14" ht="13.05" customHeight="1" x14ac:dyDescent="0.2">
      <c r="A187" s="47" t="s">
        <v>205</v>
      </c>
      <c r="B187" s="47" t="s">
        <v>227</v>
      </c>
      <c r="C187" s="47" t="s">
        <v>205</v>
      </c>
      <c r="D187" s="47" t="s">
        <v>228</v>
      </c>
      <c r="E187" s="48" t="s">
        <v>33</v>
      </c>
      <c r="F187" s="78">
        <v>107</v>
      </c>
      <c r="G187" s="50" t="s">
        <v>233</v>
      </c>
      <c r="H187" s="68">
        <f>VLOOKUP(F187,'Metales Pesados'!F187:U672,16,FALSE)</f>
        <v>0</v>
      </c>
      <c r="I187" s="36">
        <f>VLOOKUP(F187,'Metales Pesados'!F187:AH672,29,FALSE)</f>
        <v>0</v>
      </c>
      <c r="J187" s="63">
        <f>VLOOKUP(F187,'Metales Pesados'!F187:AU672,42,FALSE)</f>
        <v>0</v>
      </c>
      <c r="K187" s="36">
        <f>VLOOKUP(F187,'Metales Pesados'!F187:BH672,55,FALSE)</f>
        <v>0</v>
      </c>
      <c r="L187" s="36">
        <f>VLOOKUP(F187,'Metales Pesados'!F187:BU672,68,FALSE)</f>
        <v>0</v>
      </c>
      <c r="M187" s="36">
        <f>VLOOKUP(F187,'Metales Pesados'!F187:CH672,81,FALSE)</f>
        <v>0</v>
      </c>
      <c r="N187" s="63">
        <f>VLOOKUP(F187,'Metales Pesados'!F187:CU672,94,FALSE)</f>
        <v>0</v>
      </c>
    </row>
    <row r="188" spans="1:14" ht="13.05" customHeight="1" x14ac:dyDescent="0.2">
      <c r="A188" s="47" t="s">
        <v>205</v>
      </c>
      <c r="B188" s="47" t="s">
        <v>227</v>
      </c>
      <c r="C188" s="47" t="s">
        <v>205</v>
      </c>
      <c r="D188" s="47" t="s">
        <v>228</v>
      </c>
      <c r="E188" s="48" t="s">
        <v>33</v>
      </c>
      <c r="F188" s="78">
        <v>108</v>
      </c>
      <c r="G188" s="50" t="s">
        <v>234</v>
      </c>
      <c r="H188" s="68">
        <f>VLOOKUP(F188,'Metales Pesados'!F188:U673,16,FALSE)</f>
        <v>0</v>
      </c>
      <c r="I188" s="36">
        <f>VLOOKUP(F188,'Metales Pesados'!F188:AH673,29,FALSE)</f>
        <v>0</v>
      </c>
      <c r="J188" s="63">
        <f>VLOOKUP(F188,'Metales Pesados'!F188:AU673,42,FALSE)</f>
        <v>0</v>
      </c>
      <c r="K188" s="36">
        <f>VLOOKUP(F188,'Metales Pesados'!F188:BH673,55,FALSE)</f>
        <v>0</v>
      </c>
      <c r="L188" s="36">
        <f>VLOOKUP(F188,'Metales Pesados'!F188:BU673,68,FALSE)</f>
        <v>0</v>
      </c>
      <c r="M188" s="36">
        <f>VLOOKUP(F188,'Metales Pesados'!F188:CH673,81,FALSE)</f>
        <v>0</v>
      </c>
      <c r="N188" s="63">
        <f>VLOOKUP(F188,'Metales Pesados'!F188:CU673,94,FALSE)</f>
        <v>0</v>
      </c>
    </row>
    <row r="189" spans="1:14" ht="13.05" customHeight="1" x14ac:dyDescent="0.2">
      <c r="A189" s="47" t="s">
        <v>205</v>
      </c>
      <c r="B189" s="47" t="s">
        <v>227</v>
      </c>
      <c r="C189" s="47" t="s">
        <v>205</v>
      </c>
      <c r="D189" s="47" t="s">
        <v>228</v>
      </c>
      <c r="E189" s="48" t="s">
        <v>33</v>
      </c>
      <c r="F189" s="78">
        <v>15291</v>
      </c>
      <c r="G189" s="50" t="s">
        <v>235</v>
      </c>
      <c r="H189" s="68">
        <f>VLOOKUP(F189,'Metales Pesados'!F189:U674,16,FALSE)</f>
        <v>0</v>
      </c>
      <c r="I189" s="36">
        <f>VLOOKUP(F189,'Metales Pesados'!F189:AH674,29,FALSE)</f>
        <v>0</v>
      </c>
      <c r="J189" s="63">
        <f>VLOOKUP(F189,'Metales Pesados'!F189:AU674,42,FALSE)</f>
        <v>0</v>
      </c>
      <c r="K189" s="36">
        <f>VLOOKUP(F189,'Metales Pesados'!F189:BH674,55,FALSE)</f>
        <v>0</v>
      </c>
      <c r="L189" s="36">
        <f>VLOOKUP(F189,'Metales Pesados'!F189:BU674,68,FALSE)</f>
        <v>0</v>
      </c>
      <c r="M189" s="36">
        <f>VLOOKUP(F189,'Metales Pesados'!F189:CH674,81,FALSE)</f>
        <v>0</v>
      </c>
      <c r="N189" s="63">
        <f>VLOOKUP(F189,'Metales Pesados'!F189:CU674,94,FALSE)</f>
        <v>0</v>
      </c>
    </row>
    <row r="190" spans="1:14" ht="13.05" customHeight="1" x14ac:dyDescent="0.2">
      <c r="A190" s="47" t="s">
        <v>205</v>
      </c>
      <c r="B190" s="47" t="s">
        <v>227</v>
      </c>
      <c r="C190" s="47" t="s">
        <v>205</v>
      </c>
      <c r="D190" s="47" t="s">
        <v>228</v>
      </c>
      <c r="E190" s="48" t="s">
        <v>33</v>
      </c>
      <c r="F190" s="78">
        <v>18148</v>
      </c>
      <c r="G190" s="50" t="s">
        <v>236</v>
      </c>
      <c r="H190" s="68">
        <f>VLOOKUP(F190,'Metales Pesados'!F190:U675,16,FALSE)</f>
        <v>0</v>
      </c>
      <c r="I190" s="36">
        <f>VLOOKUP(F190,'Metales Pesados'!F190:AH675,29,FALSE)</f>
        <v>0</v>
      </c>
      <c r="J190" s="63">
        <f>VLOOKUP(F190,'Metales Pesados'!F190:AU675,42,FALSE)</f>
        <v>0</v>
      </c>
      <c r="K190" s="36">
        <f>VLOOKUP(F190,'Metales Pesados'!F190:BH675,55,FALSE)</f>
        <v>0</v>
      </c>
      <c r="L190" s="36">
        <f>VLOOKUP(F190,'Metales Pesados'!F190:BU675,68,FALSE)</f>
        <v>0</v>
      </c>
      <c r="M190" s="36">
        <f>VLOOKUP(F190,'Metales Pesados'!F190:CH675,81,FALSE)</f>
        <v>0</v>
      </c>
      <c r="N190" s="63">
        <f>VLOOKUP(F190,'Metales Pesados'!F190:CU675,94,FALSE)</f>
        <v>0</v>
      </c>
    </row>
    <row r="191" spans="1:14" ht="13.05" customHeight="1" x14ac:dyDescent="0.2">
      <c r="A191" s="47" t="s">
        <v>205</v>
      </c>
      <c r="B191" s="47" t="s">
        <v>227</v>
      </c>
      <c r="C191" s="47" t="s">
        <v>205</v>
      </c>
      <c r="D191" s="47" t="s">
        <v>228</v>
      </c>
      <c r="E191" s="48" t="s">
        <v>33</v>
      </c>
      <c r="F191" s="78">
        <v>18666</v>
      </c>
      <c r="G191" s="50" t="s">
        <v>237</v>
      </c>
      <c r="H191" s="68">
        <f>VLOOKUP(F191,'Metales Pesados'!F191:U676,16,FALSE)</f>
        <v>0</v>
      </c>
      <c r="I191" s="36">
        <f>VLOOKUP(F191,'Metales Pesados'!F191:AH676,29,FALSE)</f>
        <v>0</v>
      </c>
      <c r="J191" s="63">
        <f>VLOOKUP(F191,'Metales Pesados'!F191:AU676,42,FALSE)</f>
        <v>0</v>
      </c>
      <c r="K191" s="36">
        <f>VLOOKUP(F191,'Metales Pesados'!F191:BH676,55,FALSE)</f>
        <v>0</v>
      </c>
      <c r="L191" s="36">
        <f>VLOOKUP(F191,'Metales Pesados'!F191:BU676,68,FALSE)</f>
        <v>0</v>
      </c>
      <c r="M191" s="36">
        <f>VLOOKUP(F191,'Metales Pesados'!F191:CH676,81,FALSE)</f>
        <v>0</v>
      </c>
      <c r="N191" s="63">
        <f>VLOOKUP(F191,'Metales Pesados'!F191:CU676,94,FALSE)</f>
        <v>0</v>
      </c>
    </row>
    <row r="192" spans="1:14" ht="13.05" customHeight="1" x14ac:dyDescent="0.2">
      <c r="A192" s="47" t="s">
        <v>205</v>
      </c>
      <c r="B192" s="47" t="s">
        <v>227</v>
      </c>
      <c r="C192" s="47" t="s">
        <v>205</v>
      </c>
      <c r="D192" s="47" t="s">
        <v>228</v>
      </c>
      <c r="E192" s="48" t="s">
        <v>33</v>
      </c>
      <c r="F192" s="78">
        <v>18739</v>
      </c>
      <c r="G192" s="50" t="s">
        <v>238</v>
      </c>
      <c r="H192" s="68">
        <f>VLOOKUP(F192,'Metales Pesados'!F192:U677,16,FALSE)</f>
        <v>0</v>
      </c>
      <c r="I192" s="36">
        <f>VLOOKUP(F192,'Metales Pesados'!F192:AH677,29,FALSE)</f>
        <v>0</v>
      </c>
      <c r="J192" s="63">
        <f>VLOOKUP(F192,'Metales Pesados'!F192:AU677,42,FALSE)</f>
        <v>0</v>
      </c>
      <c r="K192" s="36">
        <f>VLOOKUP(F192,'Metales Pesados'!F192:BH677,55,FALSE)</f>
        <v>0</v>
      </c>
      <c r="L192" s="36">
        <f>VLOOKUP(F192,'Metales Pesados'!F192:BU677,68,FALSE)</f>
        <v>0</v>
      </c>
      <c r="M192" s="36">
        <f>VLOOKUP(F192,'Metales Pesados'!F192:CH677,81,FALSE)</f>
        <v>0</v>
      </c>
      <c r="N192" s="63">
        <f>VLOOKUP(F192,'Metales Pesados'!F192:CU677,94,FALSE)</f>
        <v>0</v>
      </c>
    </row>
    <row r="193" spans="1:14" ht="13.05" customHeight="1" x14ac:dyDescent="0.2">
      <c r="A193" s="47" t="s">
        <v>205</v>
      </c>
      <c r="B193" s="47" t="s">
        <v>227</v>
      </c>
      <c r="C193" s="47" t="s">
        <v>205</v>
      </c>
      <c r="D193" s="47" t="s">
        <v>228</v>
      </c>
      <c r="E193" s="48" t="s">
        <v>33</v>
      </c>
      <c r="F193" s="78">
        <v>18740</v>
      </c>
      <c r="G193" s="50" t="s">
        <v>239</v>
      </c>
      <c r="H193" s="68">
        <f>VLOOKUP(F193,'Metales Pesados'!F193:U678,16,FALSE)</f>
        <v>0</v>
      </c>
      <c r="I193" s="36">
        <f>VLOOKUP(F193,'Metales Pesados'!F193:AH678,29,FALSE)</f>
        <v>0</v>
      </c>
      <c r="J193" s="63">
        <f>VLOOKUP(F193,'Metales Pesados'!F193:AU678,42,FALSE)</f>
        <v>0</v>
      </c>
      <c r="K193" s="36">
        <f>VLOOKUP(F193,'Metales Pesados'!F193:BH678,55,FALSE)</f>
        <v>0</v>
      </c>
      <c r="L193" s="36">
        <f>VLOOKUP(F193,'Metales Pesados'!F193:BU678,68,FALSE)</f>
        <v>0</v>
      </c>
      <c r="M193" s="36">
        <f>VLOOKUP(F193,'Metales Pesados'!F193:CH678,81,FALSE)</f>
        <v>0</v>
      </c>
      <c r="N193" s="63">
        <f>VLOOKUP(F193,'Metales Pesados'!F193:CU678,94,FALSE)</f>
        <v>0</v>
      </c>
    </row>
    <row r="194" spans="1:14" ht="13.05" customHeight="1" x14ac:dyDescent="0.2">
      <c r="A194" s="47" t="s">
        <v>205</v>
      </c>
      <c r="B194" s="47" t="s">
        <v>227</v>
      </c>
      <c r="C194" s="47" t="s">
        <v>205</v>
      </c>
      <c r="D194" s="47" t="s">
        <v>228</v>
      </c>
      <c r="E194" s="48" t="s">
        <v>33</v>
      </c>
      <c r="F194" s="78">
        <v>18741</v>
      </c>
      <c r="G194" s="50" t="s">
        <v>240</v>
      </c>
      <c r="H194" s="68">
        <f>VLOOKUP(F194,'Metales Pesados'!F194:U679,16,FALSE)</f>
        <v>0</v>
      </c>
      <c r="I194" s="36">
        <f>VLOOKUP(F194,'Metales Pesados'!F194:AH679,29,FALSE)</f>
        <v>0</v>
      </c>
      <c r="J194" s="63">
        <f>VLOOKUP(F194,'Metales Pesados'!F194:AU679,42,FALSE)</f>
        <v>0</v>
      </c>
      <c r="K194" s="36">
        <f>VLOOKUP(F194,'Metales Pesados'!F194:BH679,55,FALSE)</f>
        <v>0</v>
      </c>
      <c r="L194" s="36">
        <f>VLOOKUP(F194,'Metales Pesados'!F194:BU679,68,FALSE)</f>
        <v>0</v>
      </c>
      <c r="M194" s="36">
        <f>VLOOKUP(F194,'Metales Pesados'!F194:CH679,81,FALSE)</f>
        <v>0</v>
      </c>
      <c r="N194" s="63">
        <f>VLOOKUP(F194,'Metales Pesados'!F194:CU679,94,FALSE)</f>
        <v>0</v>
      </c>
    </row>
    <row r="195" spans="1:14" ht="13.05" customHeight="1" x14ac:dyDescent="0.2">
      <c r="A195" s="47" t="s">
        <v>205</v>
      </c>
      <c r="B195" s="47" t="s">
        <v>227</v>
      </c>
      <c r="C195" s="47" t="s">
        <v>205</v>
      </c>
      <c r="D195" s="47" t="s">
        <v>228</v>
      </c>
      <c r="E195" s="48" t="s">
        <v>33</v>
      </c>
      <c r="F195" s="78">
        <v>25605</v>
      </c>
      <c r="G195" s="50" t="s">
        <v>241</v>
      </c>
      <c r="H195" s="68">
        <f>VLOOKUP(F195,'Metales Pesados'!F195:U680,16,FALSE)</f>
        <v>0</v>
      </c>
      <c r="I195" s="36">
        <f>VLOOKUP(F195,'Metales Pesados'!F195:AH680,29,FALSE)</f>
        <v>0</v>
      </c>
      <c r="J195" s="63">
        <f>VLOOKUP(F195,'Metales Pesados'!F195:AU680,42,FALSE)</f>
        <v>0</v>
      </c>
      <c r="K195" s="36">
        <f>VLOOKUP(F195,'Metales Pesados'!F195:BH680,55,FALSE)</f>
        <v>0</v>
      </c>
      <c r="L195" s="36">
        <f>VLOOKUP(F195,'Metales Pesados'!F195:BU680,68,FALSE)</f>
        <v>0</v>
      </c>
      <c r="M195" s="36">
        <f>VLOOKUP(F195,'Metales Pesados'!F195:CH680,81,FALSE)</f>
        <v>0</v>
      </c>
      <c r="N195" s="63">
        <f>VLOOKUP(F195,'Metales Pesados'!F195:CU680,94,FALSE)</f>
        <v>0</v>
      </c>
    </row>
    <row r="196" spans="1:14" ht="13.05" customHeight="1" x14ac:dyDescent="0.2">
      <c r="A196" s="47" t="s">
        <v>205</v>
      </c>
      <c r="B196" s="47" t="s">
        <v>242</v>
      </c>
      <c r="C196" s="47" t="s">
        <v>205</v>
      </c>
      <c r="D196" s="47" t="s">
        <v>243</v>
      </c>
      <c r="E196" s="48" t="s">
        <v>31</v>
      </c>
      <c r="F196" s="78">
        <v>109</v>
      </c>
      <c r="G196" s="50" t="s">
        <v>243</v>
      </c>
      <c r="H196" s="68">
        <f>VLOOKUP(F196,'Metales Pesados'!F196:U681,16,FALSE)</f>
        <v>29</v>
      </c>
      <c r="I196" s="36">
        <f>VLOOKUP(F196,'Metales Pesados'!F196:AH681,29,FALSE)</f>
        <v>0</v>
      </c>
      <c r="J196" s="63">
        <f>VLOOKUP(F196,'Metales Pesados'!F196:AU681,42,FALSE)</f>
        <v>28</v>
      </c>
      <c r="K196" s="36">
        <f>VLOOKUP(F196,'Metales Pesados'!F196:BH681,55,FALSE)</f>
        <v>0</v>
      </c>
      <c r="L196" s="36">
        <f>VLOOKUP(F196,'Metales Pesados'!F196:BU681,68,FALSE)</f>
        <v>0</v>
      </c>
      <c r="M196" s="36">
        <f>VLOOKUP(F196,'Metales Pesados'!F196:CH681,81,FALSE)</f>
        <v>0</v>
      </c>
      <c r="N196" s="63">
        <f>VLOOKUP(F196,'Metales Pesados'!F196:CU681,94,FALSE)</f>
        <v>0</v>
      </c>
    </row>
    <row r="197" spans="1:14" ht="13.05" customHeight="1" x14ac:dyDescent="0.2">
      <c r="A197" s="47" t="s">
        <v>205</v>
      </c>
      <c r="B197" s="47" t="s">
        <v>242</v>
      </c>
      <c r="C197" s="47" t="s">
        <v>205</v>
      </c>
      <c r="D197" s="47" t="s">
        <v>243</v>
      </c>
      <c r="E197" s="48" t="s">
        <v>33</v>
      </c>
      <c r="F197" s="78">
        <v>112</v>
      </c>
      <c r="G197" s="50" t="s">
        <v>244</v>
      </c>
      <c r="H197" s="68">
        <f>VLOOKUP(F197,'Metales Pesados'!F197:U682,16,FALSE)</f>
        <v>0</v>
      </c>
      <c r="I197" s="36">
        <f>VLOOKUP(F197,'Metales Pesados'!F197:AH682,29,FALSE)</f>
        <v>0</v>
      </c>
      <c r="J197" s="63">
        <f>VLOOKUP(F197,'Metales Pesados'!F197:AU682,42,FALSE)</f>
        <v>0</v>
      </c>
      <c r="K197" s="36">
        <f>VLOOKUP(F197,'Metales Pesados'!F197:BH682,55,FALSE)</f>
        <v>0</v>
      </c>
      <c r="L197" s="36">
        <f>VLOOKUP(F197,'Metales Pesados'!F197:BU682,68,FALSE)</f>
        <v>0</v>
      </c>
      <c r="M197" s="36">
        <f>VLOOKUP(F197,'Metales Pesados'!F197:CH682,81,FALSE)</f>
        <v>0</v>
      </c>
      <c r="N197" s="63">
        <f>VLOOKUP(F197,'Metales Pesados'!F197:CU682,94,FALSE)</f>
        <v>0</v>
      </c>
    </row>
    <row r="198" spans="1:14" ht="13.05" customHeight="1" x14ac:dyDescent="0.2">
      <c r="A198" s="47" t="s">
        <v>205</v>
      </c>
      <c r="B198" s="47" t="s">
        <v>242</v>
      </c>
      <c r="C198" s="47" t="s">
        <v>205</v>
      </c>
      <c r="D198" s="47" t="s">
        <v>243</v>
      </c>
      <c r="E198" s="48" t="s">
        <v>33</v>
      </c>
      <c r="F198" s="78">
        <v>110</v>
      </c>
      <c r="G198" s="50" t="s">
        <v>245</v>
      </c>
      <c r="H198" s="68">
        <f>VLOOKUP(F198,'Metales Pesados'!F198:U683,16,FALSE)</f>
        <v>0</v>
      </c>
      <c r="I198" s="36">
        <f>VLOOKUP(F198,'Metales Pesados'!F198:AH683,29,FALSE)</f>
        <v>0</v>
      </c>
      <c r="J198" s="63">
        <f>VLOOKUP(F198,'Metales Pesados'!F198:AU683,42,FALSE)</f>
        <v>0</v>
      </c>
      <c r="K198" s="36">
        <f>VLOOKUP(F198,'Metales Pesados'!F198:BH683,55,FALSE)</f>
        <v>0</v>
      </c>
      <c r="L198" s="36">
        <f>VLOOKUP(F198,'Metales Pesados'!F198:BU683,68,FALSE)</f>
        <v>0</v>
      </c>
      <c r="M198" s="36">
        <f>VLOOKUP(F198,'Metales Pesados'!F198:CH683,81,FALSE)</f>
        <v>0</v>
      </c>
      <c r="N198" s="63">
        <f>VLOOKUP(F198,'Metales Pesados'!F198:CU683,94,FALSE)</f>
        <v>0</v>
      </c>
    </row>
    <row r="199" spans="1:14" ht="13.05" customHeight="1" x14ac:dyDescent="0.2">
      <c r="A199" s="47" t="s">
        <v>205</v>
      </c>
      <c r="B199" s="47" t="s">
        <v>242</v>
      </c>
      <c r="C199" s="47" t="s">
        <v>205</v>
      </c>
      <c r="D199" s="47" t="s">
        <v>243</v>
      </c>
      <c r="E199" s="48" t="s">
        <v>135</v>
      </c>
      <c r="F199" s="78">
        <v>111</v>
      </c>
      <c r="G199" s="50" t="s">
        <v>246</v>
      </c>
      <c r="H199" s="68">
        <f>VLOOKUP(F199,'Metales Pesados'!F199:U684,16,FALSE)</f>
        <v>0</v>
      </c>
      <c r="I199" s="36">
        <f>VLOOKUP(F199,'Metales Pesados'!F199:AH684,29,FALSE)</f>
        <v>0</v>
      </c>
      <c r="J199" s="63">
        <f>VLOOKUP(F199,'Metales Pesados'!F199:AU684,42,FALSE)</f>
        <v>0</v>
      </c>
      <c r="K199" s="36">
        <f>VLOOKUP(F199,'Metales Pesados'!F199:BH684,55,FALSE)</f>
        <v>0</v>
      </c>
      <c r="L199" s="36">
        <f>VLOOKUP(F199,'Metales Pesados'!F199:BU684,68,FALSE)</f>
        <v>0</v>
      </c>
      <c r="M199" s="36">
        <f>VLOOKUP(F199,'Metales Pesados'!F199:CH684,81,FALSE)</f>
        <v>0</v>
      </c>
      <c r="N199" s="63">
        <f>VLOOKUP(F199,'Metales Pesados'!F199:CU684,94,FALSE)</f>
        <v>0</v>
      </c>
    </row>
    <row r="200" spans="1:14" ht="13.05" customHeight="1" x14ac:dyDescent="0.2">
      <c r="A200" s="47" t="s">
        <v>205</v>
      </c>
      <c r="B200" s="47" t="s">
        <v>242</v>
      </c>
      <c r="C200" s="47" t="s">
        <v>205</v>
      </c>
      <c r="D200" s="47" t="s">
        <v>243</v>
      </c>
      <c r="E200" s="48" t="s">
        <v>33</v>
      </c>
      <c r="F200" s="78">
        <v>6924</v>
      </c>
      <c r="G200" s="50" t="s">
        <v>247</v>
      </c>
      <c r="H200" s="68">
        <f>VLOOKUP(F200,'Metales Pesados'!F200:U685,16,FALSE)</f>
        <v>0</v>
      </c>
      <c r="I200" s="36">
        <f>VLOOKUP(F200,'Metales Pesados'!F200:AH685,29,FALSE)</f>
        <v>0</v>
      </c>
      <c r="J200" s="63">
        <f>VLOOKUP(F200,'Metales Pesados'!F200:AU685,42,FALSE)</f>
        <v>0</v>
      </c>
      <c r="K200" s="36">
        <f>VLOOKUP(F200,'Metales Pesados'!F200:BH685,55,FALSE)</f>
        <v>0</v>
      </c>
      <c r="L200" s="36">
        <f>VLOOKUP(F200,'Metales Pesados'!F200:BU685,68,FALSE)</f>
        <v>0</v>
      </c>
      <c r="M200" s="36">
        <f>VLOOKUP(F200,'Metales Pesados'!F200:CH685,81,FALSE)</f>
        <v>0</v>
      </c>
      <c r="N200" s="63">
        <f>VLOOKUP(F200,'Metales Pesados'!F200:CU685,94,FALSE)</f>
        <v>0</v>
      </c>
    </row>
    <row r="201" spans="1:14" ht="13.05" customHeight="1" x14ac:dyDescent="0.2">
      <c r="A201" s="47" t="s">
        <v>205</v>
      </c>
      <c r="B201" s="47" t="s">
        <v>242</v>
      </c>
      <c r="C201" s="47" t="s">
        <v>205</v>
      </c>
      <c r="D201" s="47" t="s">
        <v>243</v>
      </c>
      <c r="E201" s="48" t="s">
        <v>59</v>
      </c>
      <c r="F201" s="78">
        <v>31794</v>
      </c>
      <c r="G201" s="50" t="s">
        <v>248</v>
      </c>
      <c r="H201" s="68">
        <f>VLOOKUP(F201,'Metales Pesados'!F201:U686,16,FALSE)</f>
        <v>0</v>
      </c>
      <c r="I201" s="36">
        <f>VLOOKUP(F201,'Metales Pesados'!F201:AH686,29,FALSE)</f>
        <v>0</v>
      </c>
      <c r="J201" s="63">
        <f>VLOOKUP(F201,'Metales Pesados'!F201:AU686,42,FALSE)</f>
        <v>0</v>
      </c>
      <c r="K201" s="36">
        <f>VLOOKUP(F201,'Metales Pesados'!F201:BH686,55,FALSE)</f>
        <v>0</v>
      </c>
      <c r="L201" s="36">
        <f>VLOOKUP(F201,'Metales Pesados'!F201:BU686,68,FALSE)</f>
        <v>0</v>
      </c>
      <c r="M201" s="36">
        <f>VLOOKUP(F201,'Metales Pesados'!F201:CH686,81,FALSE)</f>
        <v>0</v>
      </c>
      <c r="N201" s="63">
        <f>VLOOKUP(F201,'Metales Pesados'!F201:CU686,94,FALSE)</f>
        <v>0</v>
      </c>
    </row>
    <row r="202" spans="1:14" ht="13.05" customHeight="1" x14ac:dyDescent="0.2">
      <c r="A202" s="47" t="s">
        <v>205</v>
      </c>
      <c r="B202" s="47" t="s">
        <v>242</v>
      </c>
      <c r="C202" s="47" t="s">
        <v>205</v>
      </c>
      <c r="D202" s="47" t="s">
        <v>243</v>
      </c>
      <c r="E202" s="48" t="s">
        <v>59</v>
      </c>
      <c r="F202" s="78">
        <v>288</v>
      </c>
      <c r="G202" s="50" t="s">
        <v>249</v>
      </c>
      <c r="H202" s="68">
        <f>VLOOKUP(F202,'Metales Pesados'!F202:U687,16,FALSE)</f>
        <v>0</v>
      </c>
      <c r="I202" s="36">
        <f>VLOOKUP(F202,'Metales Pesados'!F202:AH687,29,FALSE)</f>
        <v>0</v>
      </c>
      <c r="J202" s="63">
        <f>VLOOKUP(F202,'Metales Pesados'!F202:AU687,42,FALSE)</f>
        <v>0</v>
      </c>
      <c r="K202" s="36">
        <f>VLOOKUP(F202,'Metales Pesados'!F202:BH687,55,FALSE)</f>
        <v>0</v>
      </c>
      <c r="L202" s="36">
        <f>VLOOKUP(F202,'Metales Pesados'!F202:BU687,68,FALSE)</f>
        <v>0</v>
      </c>
      <c r="M202" s="36">
        <f>VLOOKUP(F202,'Metales Pesados'!F202:CH687,81,FALSE)</f>
        <v>0</v>
      </c>
      <c r="N202" s="63">
        <f>VLOOKUP(F202,'Metales Pesados'!F202:CU687,94,FALSE)</f>
        <v>0</v>
      </c>
    </row>
    <row r="203" spans="1:14" ht="13.05" customHeight="1" x14ac:dyDescent="0.2">
      <c r="A203" s="47" t="s">
        <v>205</v>
      </c>
      <c r="B203" s="47" t="s">
        <v>242</v>
      </c>
      <c r="C203" s="47" t="s">
        <v>205</v>
      </c>
      <c r="D203" s="47" t="s">
        <v>243</v>
      </c>
      <c r="E203" s="48" t="s">
        <v>59</v>
      </c>
      <c r="F203" s="78">
        <v>31394</v>
      </c>
      <c r="G203" s="50" t="s">
        <v>250</v>
      </c>
      <c r="H203" s="68">
        <f>VLOOKUP(F203,'Metales Pesados'!F203:U688,16,FALSE)</f>
        <v>0</v>
      </c>
      <c r="I203" s="36">
        <f>VLOOKUP(F203,'Metales Pesados'!F203:AH688,29,FALSE)</f>
        <v>0</v>
      </c>
      <c r="J203" s="63">
        <f>VLOOKUP(F203,'Metales Pesados'!F203:AU688,42,FALSE)</f>
        <v>0</v>
      </c>
      <c r="K203" s="36">
        <f>VLOOKUP(F203,'Metales Pesados'!F203:BH688,55,FALSE)</f>
        <v>0</v>
      </c>
      <c r="L203" s="36">
        <f>VLOOKUP(F203,'Metales Pesados'!F203:BU688,68,FALSE)</f>
        <v>0</v>
      </c>
      <c r="M203" s="36">
        <f>VLOOKUP(F203,'Metales Pesados'!F203:CH688,81,FALSE)</f>
        <v>0</v>
      </c>
      <c r="N203" s="63">
        <f>VLOOKUP(F203,'Metales Pesados'!F203:CU688,94,FALSE)</f>
        <v>0</v>
      </c>
    </row>
    <row r="204" spans="1:14" ht="13.05" customHeight="1" x14ac:dyDescent="0.2">
      <c r="A204" s="47" t="s">
        <v>205</v>
      </c>
      <c r="B204" s="47" t="s">
        <v>206</v>
      </c>
      <c r="C204" s="47" t="s">
        <v>205</v>
      </c>
      <c r="D204" s="47" t="s">
        <v>243</v>
      </c>
      <c r="E204" s="48" t="s">
        <v>33</v>
      </c>
      <c r="F204" s="78">
        <v>30842</v>
      </c>
      <c r="G204" s="50" t="s">
        <v>164</v>
      </c>
      <c r="H204" s="68">
        <f>VLOOKUP(F204,'Metales Pesados'!F204:U689,16,FALSE)</f>
        <v>0</v>
      </c>
      <c r="I204" s="36">
        <f>VLOOKUP(F204,'Metales Pesados'!F204:AH689,29,FALSE)</f>
        <v>0</v>
      </c>
      <c r="J204" s="63">
        <f>VLOOKUP(F204,'Metales Pesados'!F204:AU689,42,FALSE)</f>
        <v>0</v>
      </c>
      <c r="K204" s="36">
        <f>VLOOKUP(F204,'Metales Pesados'!F204:BH689,55,FALSE)</f>
        <v>0</v>
      </c>
      <c r="L204" s="36">
        <f>VLOOKUP(F204,'Metales Pesados'!F204:BU689,68,FALSE)</f>
        <v>0</v>
      </c>
      <c r="M204" s="36">
        <f>VLOOKUP(F204,'Metales Pesados'!F204:CH689,81,FALSE)</f>
        <v>0</v>
      </c>
      <c r="N204" s="63">
        <f>VLOOKUP(F204,'Metales Pesados'!F204:CU689,94,FALSE)</f>
        <v>0</v>
      </c>
    </row>
    <row r="205" spans="1:14" ht="13.05" customHeight="1" x14ac:dyDescent="0.2">
      <c r="A205" s="47" t="s">
        <v>205</v>
      </c>
      <c r="B205" s="47" t="s">
        <v>242</v>
      </c>
      <c r="C205" s="47" t="s">
        <v>205</v>
      </c>
      <c r="D205" s="47" t="s">
        <v>243</v>
      </c>
      <c r="E205" s="48" t="s">
        <v>59</v>
      </c>
      <c r="F205" s="78">
        <v>25574</v>
      </c>
      <c r="G205" s="52" t="s">
        <v>251</v>
      </c>
      <c r="H205" s="68">
        <f>VLOOKUP(F205,'Metales Pesados'!F205:U690,16,FALSE)</f>
        <v>0</v>
      </c>
      <c r="I205" s="36">
        <f>VLOOKUP(F205,'Metales Pesados'!F205:AH690,29,FALSE)</f>
        <v>0</v>
      </c>
      <c r="J205" s="63">
        <f>VLOOKUP(F205,'Metales Pesados'!F205:AU690,42,FALSE)</f>
        <v>0</v>
      </c>
      <c r="K205" s="36">
        <f>VLOOKUP(F205,'Metales Pesados'!F205:BH690,55,FALSE)</f>
        <v>0</v>
      </c>
      <c r="L205" s="36">
        <f>VLOOKUP(F205,'Metales Pesados'!F205:BU690,68,FALSE)</f>
        <v>0</v>
      </c>
      <c r="M205" s="36">
        <f>VLOOKUP(F205,'Metales Pesados'!F205:CH690,81,FALSE)</f>
        <v>0</v>
      </c>
      <c r="N205" s="63">
        <f>VLOOKUP(F205,'Metales Pesados'!F205:CU690,94,FALSE)</f>
        <v>0</v>
      </c>
    </row>
    <row r="206" spans="1:14" ht="13.05" customHeight="1" x14ac:dyDescent="0.2">
      <c r="A206" s="47" t="s">
        <v>205</v>
      </c>
      <c r="B206" s="47" t="s">
        <v>242</v>
      </c>
      <c r="C206" s="47" t="s">
        <v>205</v>
      </c>
      <c r="D206" s="47" t="s">
        <v>243</v>
      </c>
      <c r="E206" s="48" t="s">
        <v>59</v>
      </c>
      <c r="F206" s="78">
        <v>21986</v>
      </c>
      <c r="G206" s="52" t="s">
        <v>534</v>
      </c>
      <c r="H206" s="68">
        <f>VLOOKUP(F206,'Metales Pesados'!F206:U691,16,FALSE)</f>
        <v>0</v>
      </c>
      <c r="I206" s="36">
        <f>VLOOKUP(F206,'Metales Pesados'!F206:AH691,29,FALSE)</f>
        <v>0</v>
      </c>
      <c r="J206" s="63">
        <f>VLOOKUP(F206,'Metales Pesados'!F206:AU691,42,FALSE)</f>
        <v>0</v>
      </c>
      <c r="K206" s="36">
        <f>VLOOKUP(F206,'Metales Pesados'!F206:BH691,55,FALSE)</f>
        <v>0</v>
      </c>
      <c r="L206" s="36">
        <f>VLOOKUP(F206,'Metales Pesados'!F206:BU691,68,FALSE)</f>
        <v>0</v>
      </c>
      <c r="M206" s="36">
        <f>VLOOKUP(F206,'Metales Pesados'!F206:CH691,81,FALSE)</f>
        <v>0</v>
      </c>
      <c r="N206" s="63">
        <f>VLOOKUP(F206,'Metales Pesados'!F206:CU691,94,FALSE)</f>
        <v>0</v>
      </c>
    </row>
    <row r="207" spans="1:14" ht="13.05" customHeight="1" x14ac:dyDescent="0.2">
      <c r="A207" s="47" t="s">
        <v>205</v>
      </c>
      <c r="B207" s="47" t="s">
        <v>252</v>
      </c>
      <c r="C207" s="47" t="s">
        <v>205</v>
      </c>
      <c r="D207" s="47" t="s">
        <v>253</v>
      </c>
      <c r="E207" s="48" t="s">
        <v>31</v>
      </c>
      <c r="F207" s="78">
        <v>101</v>
      </c>
      <c r="G207" s="50" t="s">
        <v>253</v>
      </c>
      <c r="H207" s="68">
        <f>VLOOKUP(F207,'Metales Pesados'!F207:U692,16,FALSE)</f>
        <v>0</v>
      </c>
      <c r="I207" s="36">
        <f>VLOOKUP(F207,'Metales Pesados'!F207:AH692,29,FALSE)</f>
        <v>0</v>
      </c>
      <c r="J207" s="63">
        <f>VLOOKUP(F207,'Metales Pesados'!F207:AU692,42,FALSE)</f>
        <v>0</v>
      </c>
      <c r="K207" s="36">
        <f>VLOOKUP(F207,'Metales Pesados'!F207:BH692,55,FALSE)</f>
        <v>0</v>
      </c>
      <c r="L207" s="36">
        <f>VLOOKUP(F207,'Metales Pesados'!F207:BU692,68,FALSE)</f>
        <v>0</v>
      </c>
      <c r="M207" s="36">
        <f>VLOOKUP(F207,'Metales Pesados'!F207:CH692,81,FALSE)</f>
        <v>0</v>
      </c>
      <c r="N207" s="63">
        <f>VLOOKUP(F207,'Metales Pesados'!F207:CU692,94,FALSE)</f>
        <v>0</v>
      </c>
    </row>
    <row r="208" spans="1:14" ht="13.05" customHeight="1" x14ac:dyDescent="0.2">
      <c r="A208" s="47" t="s">
        <v>205</v>
      </c>
      <c r="B208" s="47" t="s">
        <v>252</v>
      </c>
      <c r="C208" s="47" t="s">
        <v>205</v>
      </c>
      <c r="D208" s="47" t="s">
        <v>253</v>
      </c>
      <c r="E208" s="48" t="s">
        <v>33</v>
      </c>
      <c r="F208" s="78">
        <v>102</v>
      </c>
      <c r="G208" s="50" t="s">
        <v>254</v>
      </c>
      <c r="H208" s="68">
        <f>VLOOKUP(F208,'Metales Pesados'!F208:U693,16,FALSE)</f>
        <v>0</v>
      </c>
      <c r="I208" s="36">
        <f>VLOOKUP(F208,'Metales Pesados'!F208:AH693,29,FALSE)</f>
        <v>0</v>
      </c>
      <c r="J208" s="63">
        <f>VLOOKUP(F208,'Metales Pesados'!F208:AU693,42,FALSE)</f>
        <v>0</v>
      </c>
      <c r="K208" s="36">
        <f>VLOOKUP(F208,'Metales Pesados'!F208:BH693,55,FALSE)</f>
        <v>0</v>
      </c>
      <c r="L208" s="36">
        <f>VLOOKUP(F208,'Metales Pesados'!F208:BU693,68,FALSE)</f>
        <v>0</v>
      </c>
      <c r="M208" s="36">
        <f>VLOOKUP(F208,'Metales Pesados'!F208:CH693,81,FALSE)</f>
        <v>0</v>
      </c>
      <c r="N208" s="63">
        <f>VLOOKUP(F208,'Metales Pesados'!F208:CU693,94,FALSE)</f>
        <v>0</v>
      </c>
    </row>
    <row r="209" spans="1:14" ht="13.05" customHeight="1" x14ac:dyDescent="0.2">
      <c r="A209" s="47" t="s">
        <v>205</v>
      </c>
      <c r="B209" s="47" t="s">
        <v>252</v>
      </c>
      <c r="C209" s="47" t="s">
        <v>205</v>
      </c>
      <c r="D209" s="47" t="s">
        <v>253</v>
      </c>
      <c r="E209" s="48" t="s">
        <v>31</v>
      </c>
      <c r="F209" s="78">
        <v>104</v>
      </c>
      <c r="G209" s="50" t="s">
        <v>255</v>
      </c>
      <c r="H209" s="68">
        <f>VLOOKUP(F209,'Metales Pesados'!F209:U694,16,FALSE)</f>
        <v>0</v>
      </c>
      <c r="I209" s="36">
        <f>VLOOKUP(F209,'Metales Pesados'!F209:AH694,29,FALSE)</f>
        <v>0</v>
      </c>
      <c r="J209" s="63">
        <f>VLOOKUP(F209,'Metales Pesados'!F209:AU694,42,FALSE)</f>
        <v>0</v>
      </c>
      <c r="K209" s="36">
        <f>VLOOKUP(F209,'Metales Pesados'!F209:BH694,55,FALSE)</f>
        <v>0</v>
      </c>
      <c r="L209" s="36">
        <f>VLOOKUP(F209,'Metales Pesados'!F209:BU694,68,FALSE)</f>
        <v>0</v>
      </c>
      <c r="M209" s="36">
        <f>VLOOKUP(F209,'Metales Pesados'!F209:CH694,81,FALSE)</f>
        <v>0</v>
      </c>
      <c r="N209" s="63">
        <f>VLOOKUP(F209,'Metales Pesados'!F209:CU694,94,FALSE)</f>
        <v>0</v>
      </c>
    </row>
    <row r="210" spans="1:14" ht="13.05" customHeight="1" x14ac:dyDescent="0.2">
      <c r="A210" s="47" t="s">
        <v>205</v>
      </c>
      <c r="B210" s="47" t="s">
        <v>252</v>
      </c>
      <c r="C210" s="47" t="s">
        <v>205</v>
      </c>
      <c r="D210" s="47" t="s">
        <v>253</v>
      </c>
      <c r="E210" s="48" t="s">
        <v>33</v>
      </c>
      <c r="F210" s="78">
        <v>103</v>
      </c>
      <c r="G210" s="50" t="s">
        <v>256</v>
      </c>
      <c r="H210" s="68">
        <f>VLOOKUP(F210,'Metales Pesados'!F210:U695,16,FALSE)</f>
        <v>0</v>
      </c>
      <c r="I210" s="36">
        <f>VLOOKUP(F210,'Metales Pesados'!F210:AH695,29,FALSE)</f>
        <v>0</v>
      </c>
      <c r="J210" s="63">
        <f>VLOOKUP(F210,'Metales Pesados'!F210:AU695,42,FALSE)</f>
        <v>0</v>
      </c>
      <c r="K210" s="36">
        <f>VLOOKUP(F210,'Metales Pesados'!F210:BH695,55,FALSE)</f>
        <v>0</v>
      </c>
      <c r="L210" s="36">
        <f>VLOOKUP(F210,'Metales Pesados'!F210:BU695,68,FALSE)</f>
        <v>0</v>
      </c>
      <c r="M210" s="36">
        <f>VLOOKUP(F210,'Metales Pesados'!F210:CH695,81,FALSE)</f>
        <v>0</v>
      </c>
      <c r="N210" s="63">
        <f>VLOOKUP(F210,'Metales Pesados'!F210:CU695,94,FALSE)</f>
        <v>0</v>
      </c>
    </row>
    <row r="211" spans="1:14" ht="13.05" customHeight="1" x14ac:dyDescent="0.2">
      <c r="A211" s="47" t="s">
        <v>205</v>
      </c>
      <c r="B211" s="47" t="s">
        <v>252</v>
      </c>
      <c r="C211" s="47" t="s">
        <v>205</v>
      </c>
      <c r="D211" s="47" t="s">
        <v>253</v>
      </c>
      <c r="E211" s="48" t="s">
        <v>33</v>
      </c>
      <c r="F211" s="78">
        <v>289</v>
      </c>
      <c r="G211" s="50" t="s">
        <v>257</v>
      </c>
      <c r="H211" s="68">
        <f>VLOOKUP(F211,'Metales Pesados'!F211:U696,16,FALSE)</f>
        <v>0</v>
      </c>
      <c r="I211" s="36">
        <f>VLOOKUP(F211,'Metales Pesados'!F211:AH696,29,FALSE)</f>
        <v>0</v>
      </c>
      <c r="J211" s="63">
        <f>VLOOKUP(F211,'Metales Pesados'!F211:AU696,42,FALSE)</f>
        <v>0</v>
      </c>
      <c r="K211" s="36">
        <f>VLOOKUP(F211,'Metales Pesados'!F211:BH696,55,FALSE)</f>
        <v>0</v>
      </c>
      <c r="L211" s="36">
        <f>VLOOKUP(F211,'Metales Pesados'!F211:BU696,68,FALSE)</f>
        <v>0</v>
      </c>
      <c r="M211" s="36">
        <f>VLOOKUP(F211,'Metales Pesados'!F211:CH696,81,FALSE)</f>
        <v>0</v>
      </c>
      <c r="N211" s="63">
        <f>VLOOKUP(F211,'Metales Pesados'!F211:CU696,94,FALSE)</f>
        <v>0</v>
      </c>
    </row>
    <row r="212" spans="1:14" ht="13.05" customHeight="1" x14ac:dyDescent="0.2">
      <c r="A212" s="47" t="s">
        <v>205</v>
      </c>
      <c r="B212" s="47" t="s">
        <v>206</v>
      </c>
      <c r="C212" s="47" t="s">
        <v>205</v>
      </c>
      <c r="D212" s="47" t="s">
        <v>253</v>
      </c>
      <c r="E212" s="48" t="s">
        <v>33</v>
      </c>
      <c r="F212" s="78">
        <v>31817</v>
      </c>
      <c r="G212" s="50" t="s">
        <v>258</v>
      </c>
      <c r="H212" s="68">
        <f>VLOOKUP(F212,'Metales Pesados'!F212:U697,16,FALSE)</f>
        <v>0</v>
      </c>
      <c r="I212" s="36">
        <f>VLOOKUP(F212,'Metales Pesados'!F212:AH697,29,FALSE)</f>
        <v>0</v>
      </c>
      <c r="J212" s="63">
        <f>VLOOKUP(F212,'Metales Pesados'!F212:AU697,42,FALSE)</f>
        <v>0</v>
      </c>
      <c r="K212" s="36">
        <f>VLOOKUP(F212,'Metales Pesados'!F212:BH697,55,FALSE)</f>
        <v>0</v>
      </c>
      <c r="L212" s="36">
        <f>VLOOKUP(F212,'Metales Pesados'!F212:BU697,68,FALSE)</f>
        <v>0</v>
      </c>
      <c r="M212" s="36">
        <f>VLOOKUP(F212,'Metales Pesados'!F212:CH697,81,FALSE)</f>
        <v>0</v>
      </c>
      <c r="N212" s="63">
        <f>VLOOKUP(F212,'Metales Pesados'!F212:CU697,94,FALSE)</f>
        <v>0</v>
      </c>
    </row>
    <row r="213" spans="1:14" ht="13.05" customHeight="1" x14ac:dyDescent="0.2">
      <c r="A213" s="47" t="s">
        <v>205</v>
      </c>
      <c r="B213" s="47" t="s">
        <v>252</v>
      </c>
      <c r="C213" s="47" t="s">
        <v>205</v>
      </c>
      <c r="D213" s="47" t="s">
        <v>253</v>
      </c>
      <c r="E213" s="48" t="s">
        <v>33</v>
      </c>
      <c r="F213" s="78">
        <v>14717</v>
      </c>
      <c r="G213" s="50" t="s">
        <v>259</v>
      </c>
      <c r="H213" s="68">
        <f>VLOOKUP(F213,'Metales Pesados'!F213:U698,16,FALSE)</f>
        <v>0</v>
      </c>
      <c r="I213" s="36">
        <f>VLOOKUP(F213,'Metales Pesados'!F213:AH698,29,FALSE)</f>
        <v>0</v>
      </c>
      <c r="J213" s="63">
        <f>VLOOKUP(F213,'Metales Pesados'!F213:AU698,42,FALSE)</f>
        <v>0</v>
      </c>
      <c r="K213" s="36">
        <f>VLOOKUP(F213,'Metales Pesados'!F213:BH698,55,FALSE)</f>
        <v>0</v>
      </c>
      <c r="L213" s="36">
        <f>VLOOKUP(F213,'Metales Pesados'!F213:BU698,68,FALSE)</f>
        <v>0</v>
      </c>
      <c r="M213" s="36">
        <f>VLOOKUP(F213,'Metales Pesados'!F213:CH698,81,FALSE)</f>
        <v>0</v>
      </c>
      <c r="N213" s="63">
        <f>VLOOKUP(F213,'Metales Pesados'!F213:CU698,94,FALSE)</f>
        <v>0</v>
      </c>
    </row>
    <row r="214" spans="1:14" ht="13.05" customHeight="1" x14ac:dyDescent="0.2">
      <c r="A214" s="47" t="s">
        <v>205</v>
      </c>
      <c r="B214" s="47" t="s">
        <v>252</v>
      </c>
      <c r="C214" s="47" t="s">
        <v>205</v>
      </c>
      <c r="D214" s="47" t="s">
        <v>253</v>
      </c>
      <c r="E214" s="48" t="s">
        <v>33</v>
      </c>
      <c r="F214" s="78">
        <v>18573</v>
      </c>
      <c r="G214" s="50" t="s">
        <v>260</v>
      </c>
      <c r="H214" s="68">
        <f>VLOOKUP(F214,'Metales Pesados'!F214:U699,16,FALSE)</f>
        <v>0</v>
      </c>
      <c r="I214" s="36">
        <f>VLOOKUP(F214,'Metales Pesados'!F214:AH699,29,FALSE)</f>
        <v>0</v>
      </c>
      <c r="J214" s="63">
        <f>VLOOKUP(F214,'Metales Pesados'!F214:AU699,42,FALSE)</f>
        <v>0</v>
      </c>
      <c r="K214" s="36">
        <f>VLOOKUP(F214,'Metales Pesados'!F214:BH699,55,FALSE)</f>
        <v>0</v>
      </c>
      <c r="L214" s="36">
        <f>VLOOKUP(F214,'Metales Pesados'!F214:BU699,68,FALSE)</f>
        <v>0</v>
      </c>
      <c r="M214" s="36">
        <f>VLOOKUP(F214,'Metales Pesados'!F214:CH699,81,FALSE)</f>
        <v>0</v>
      </c>
      <c r="N214" s="63">
        <f>VLOOKUP(F214,'Metales Pesados'!F214:CU699,94,FALSE)</f>
        <v>0</v>
      </c>
    </row>
    <row r="215" spans="1:14" ht="13.05" customHeight="1" x14ac:dyDescent="0.2">
      <c r="A215" s="47" t="s">
        <v>205</v>
      </c>
      <c r="B215" s="47" t="s">
        <v>252</v>
      </c>
      <c r="C215" s="47" t="s">
        <v>205</v>
      </c>
      <c r="D215" s="47" t="s">
        <v>253</v>
      </c>
      <c r="E215" s="48" t="s">
        <v>33</v>
      </c>
      <c r="F215" s="78">
        <v>26116</v>
      </c>
      <c r="G215" s="50" t="s">
        <v>261</v>
      </c>
      <c r="H215" s="68">
        <f>VLOOKUP(F215,'Metales Pesados'!F215:U700,16,FALSE)</f>
        <v>0</v>
      </c>
      <c r="I215" s="36">
        <f>VLOOKUP(F215,'Metales Pesados'!F215:AH700,29,FALSE)</f>
        <v>0</v>
      </c>
      <c r="J215" s="63">
        <f>VLOOKUP(F215,'Metales Pesados'!F215:AU700,42,FALSE)</f>
        <v>0</v>
      </c>
      <c r="K215" s="36">
        <f>VLOOKUP(F215,'Metales Pesados'!F215:BH700,55,FALSE)</f>
        <v>0</v>
      </c>
      <c r="L215" s="36">
        <f>VLOOKUP(F215,'Metales Pesados'!F215:BU700,68,FALSE)</f>
        <v>0</v>
      </c>
      <c r="M215" s="36">
        <f>VLOOKUP(F215,'Metales Pesados'!F215:CH700,81,FALSE)</f>
        <v>0</v>
      </c>
      <c r="N215" s="63">
        <f>VLOOKUP(F215,'Metales Pesados'!F215:CU700,94,FALSE)</f>
        <v>0</v>
      </c>
    </row>
    <row r="216" spans="1:14" ht="13.05" customHeight="1" x14ac:dyDescent="0.2">
      <c r="A216" s="47" t="s">
        <v>205</v>
      </c>
      <c r="B216" s="47" t="s">
        <v>252</v>
      </c>
      <c r="C216" s="47" t="s">
        <v>205</v>
      </c>
      <c r="D216" s="47" t="s">
        <v>253</v>
      </c>
      <c r="E216" s="48" t="s">
        <v>33</v>
      </c>
      <c r="F216" s="78">
        <v>26631</v>
      </c>
      <c r="G216" s="50" t="s">
        <v>262</v>
      </c>
      <c r="H216" s="68">
        <f>VLOOKUP(F216,'Metales Pesados'!F216:U701,16,FALSE)</f>
        <v>0</v>
      </c>
      <c r="I216" s="36">
        <f>VLOOKUP(F216,'Metales Pesados'!F216:AH701,29,FALSE)</f>
        <v>0</v>
      </c>
      <c r="J216" s="63">
        <f>VLOOKUP(F216,'Metales Pesados'!F216:AU701,42,FALSE)</f>
        <v>0</v>
      </c>
      <c r="K216" s="36">
        <f>VLOOKUP(F216,'Metales Pesados'!F216:BH701,55,FALSE)</f>
        <v>0</v>
      </c>
      <c r="L216" s="36">
        <f>VLOOKUP(F216,'Metales Pesados'!F216:BU701,68,FALSE)</f>
        <v>0</v>
      </c>
      <c r="M216" s="36">
        <f>VLOOKUP(F216,'Metales Pesados'!F216:CH701,81,FALSE)</f>
        <v>0</v>
      </c>
      <c r="N216" s="63">
        <f>VLOOKUP(F216,'Metales Pesados'!F216:CU701,94,FALSE)</f>
        <v>0</v>
      </c>
    </row>
    <row r="217" spans="1:14" ht="13.05" customHeight="1" x14ac:dyDescent="0.2">
      <c r="A217" s="47" t="s">
        <v>205</v>
      </c>
      <c r="B217" s="47" t="s">
        <v>252</v>
      </c>
      <c r="C217" s="47" t="s">
        <v>205</v>
      </c>
      <c r="D217" s="47" t="s">
        <v>253</v>
      </c>
      <c r="E217" s="48" t="s">
        <v>33</v>
      </c>
      <c r="F217" s="78">
        <v>26839</v>
      </c>
      <c r="G217" s="50" t="s">
        <v>263</v>
      </c>
      <c r="H217" s="68">
        <f>VLOOKUP(F217,'Metales Pesados'!F217:U702,16,FALSE)</f>
        <v>0</v>
      </c>
      <c r="I217" s="36">
        <f>VLOOKUP(F217,'Metales Pesados'!F217:AH702,29,FALSE)</f>
        <v>0</v>
      </c>
      <c r="J217" s="63">
        <f>VLOOKUP(F217,'Metales Pesados'!F217:AU702,42,FALSE)</f>
        <v>0</v>
      </c>
      <c r="K217" s="36">
        <f>VLOOKUP(F217,'Metales Pesados'!F217:BH702,55,FALSE)</f>
        <v>0</v>
      </c>
      <c r="L217" s="36">
        <f>VLOOKUP(F217,'Metales Pesados'!F217:BU702,68,FALSE)</f>
        <v>0</v>
      </c>
      <c r="M217" s="36">
        <f>VLOOKUP(F217,'Metales Pesados'!F217:CH702,81,FALSE)</f>
        <v>0</v>
      </c>
      <c r="N217" s="63">
        <f>VLOOKUP(F217,'Metales Pesados'!F217:CU702,94,FALSE)</f>
        <v>0</v>
      </c>
    </row>
    <row r="218" spans="1:14" ht="13.05" customHeight="1" x14ac:dyDescent="0.2">
      <c r="A218" s="47" t="s">
        <v>22</v>
      </c>
      <c r="B218" s="47" t="s">
        <v>23</v>
      </c>
      <c r="C218" s="47" t="s">
        <v>22</v>
      </c>
      <c r="D218" s="47" t="s">
        <v>23</v>
      </c>
      <c r="E218" s="48" t="s">
        <v>264</v>
      </c>
      <c r="F218" s="78">
        <v>26060</v>
      </c>
      <c r="G218" s="50" t="s">
        <v>265</v>
      </c>
      <c r="H218" s="68">
        <f>VLOOKUP(F218,'Metales Pesados'!F218:U703,16,FALSE)</f>
        <v>0</v>
      </c>
      <c r="I218" s="36">
        <f>VLOOKUP(F218,'Metales Pesados'!F218:AH703,29,FALSE)</f>
        <v>0</v>
      </c>
      <c r="J218" s="63">
        <f>VLOOKUP(F218,'Metales Pesados'!F218:AU703,42,FALSE)</f>
        <v>0</v>
      </c>
      <c r="K218" s="36">
        <f>VLOOKUP(F218,'Metales Pesados'!F218:BH703,55,FALSE)</f>
        <v>0</v>
      </c>
      <c r="L218" s="36">
        <f>VLOOKUP(F218,'Metales Pesados'!F218:BU703,68,FALSE)</f>
        <v>0</v>
      </c>
      <c r="M218" s="36">
        <f>VLOOKUP(F218,'Metales Pesados'!F218:CH703,81,FALSE)</f>
        <v>0</v>
      </c>
      <c r="N218" s="63">
        <f>VLOOKUP(F218,'Metales Pesados'!F218:CU703,94,FALSE)</f>
        <v>0</v>
      </c>
    </row>
    <row r="219" spans="1:14" ht="13.05" customHeight="1" x14ac:dyDescent="0.2">
      <c r="A219" s="47" t="s">
        <v>22</v>
      </c>
      <c r="B219" s="47" t="s">
        <v>23</v>
      </c>
      <c r="C219" s="47" t="s">
        <v>22</v>
      </c>
      <c r="D219" s="47" t="s">
        <v>23</v>
      </c>
      <c r="E219" s="48" t="s">
        <v>33</v>
      </c>
      <c r="F219" s="79">
        <v>163</v>
      </c>
      <c r="G219" s="50" t="s">
        <v>266</v>
      </c>
      <c r="H219" s="68">
        <f>VLOOKUP(F219,'Metales Pesados'!F219:U704,16,FALSE)</f>
        <v>0</v>
      </c>
      <c r="I219" s="36">
        <f>VLOOKUP(F219,'Metales Pesados'!F219:AH704,29,FALSE)</f>
        <v>0</v>
      </c>
      <c r="J219" s="63">
        <f>VLOOKUP(F219,'Metales Pesados'!F219:AU704,42,FALSE)</f>
        <v>0</v>
      </c>
      <c r="K219" s="36">
        <f>VLOOKUP(F219,'Metales Pesados'!F219:BH704,55,FALSE)</f>
        <v>0</v>
      </c>
      <c r="L219" s="36">
        <f>VLOOKUP(F219,'Metales Pesados'!F219:BU704,68,FALSE)</f>
        <v>0</v>
      </c>
      <c r="M219" s="36">
        <f>VLOOKUP(F219,'Metales Pesados'!F219:CH704,81,FALSE)</f>
        <v>0</v>
      </c>
      <c r="N219" s="63">
        <f>VLOOKUP(F219,'Metales Pesados'!F219:CU704,94,FALSE)</f>
        <v>0</v>
      </c>
    </row>
    <row r="220" spans="1:14" ht="13.05" customHeight="1" x14ac:dyDescent="0.2">
      <c r="A220" s="47" t="s">
        <v>22</v>
      </c>
      <c r="B220" s="47" t="s">
        <v>23</v>
      </c>
      <c r="C220" s="47" t="s">
        <v>22</v>
      </c>
      <c r="D220" s="47" t="s">
        <v>23</v>
      </c>
      <c r="E220" s="48" t="s">
        <v>33</v>
      </c>
      <c r="F220" s="79">
        <v>164</v>
      </c>
      <c r="G220" s="50" t="s">
        <v>267</v>
      </c>
      <c r="H220" s="68">
        <f>VLOOKUP(F220,'Metales Pesados'!F220:U705,16,FALSE)</f>
        <v>0</v>
      </c>
      <c r="I220" s="36">
        <f>VLOOKUP(F220,'Metales Pesados'!F220:AH705,29,FALSE)</f>
        <v>0</v>
      </c>
      <c r="J220" s="63">
        <f>VLOOKUP(F220,'Metales Pesados'!F220:AU705,42,FALSE)</f>
        <v>0</v>
      </c>
      <c r="K220" s="36">
        <f>VLOOKUP(F220,'Metales Pesados'!F220:BH705,55,FALSE)</f>
        <v>0</v>
      </c>
      <c r="L220" s="36">
        <f>VLOOKUP(F220,'Metales Pesados'!F220:BU705,68,FALSE)</f>
        <v>0</v>
      </c>
      <c r="M220" s="36">
        <f>VLOOKUP(F220,'Metales Pesados'!F220:CH705,81,FALSE)</f>
        <v>0</v>
      </c>
      <c r="N220" s="63">
        <f>VLOOKUP(F220,'Metales Pesados'!F220:CU705,94,FALSE)</f>
        <v>0</v>
      </c>
    </row>
    <row r="221" spans="1:14" ht="13.05" customHeight="1" x14ac:dyDescent="0.2">
      <c r="A221" s="47" t="s">
        <v>22</v>
      </c>
      <c r="B221" s="47" t="s">
        <v>23</v>
      </c>
      <c r="C221" s="47" t="s">
        <v>22</v>
      </c>
      <c r="D221" s="47" t="s">
        <v>23</v>
      </c>
      <c r="E221" s="48" t="s">
        <v>33</v>
      </c>
      <c r="F221" s="79">
        <v>165</v>
      </c>
      <c r="G221" s="50" t="s">
        <v>268</v>
      </c>
      <c r="H221" s="68">
        <f>VLOOKUP(F221,'Metales Pesados'!F221:U706,16,FALSE)</f>
        <v>0</v>
      </c>
      <c r="I221" s="36">
        <f>VLOOKUP(F221,'Metales Pesados'!F221:AH706,29,FALSE)</f>
        <v>0</v>
      </c>
      <c r="J221" s="63">
        <f>VLOOKUP(F221,'Metales Pesados'!F221:AU706,42,FALSE)</f>
        <v>0</v>
      </c>
      <c r="K221" s="36">
        <f>VLOOKUP(F221,'Metales Pesados'!F221:BH706,55,FALSE)</f>
        <v>0</v>
      </c>
      <c r="L221" s="36">
        <f>VLOOKUP(F221,'Metales Pesados'!F221:BU706,68,FALSE)</f>
        <v>0</v>
      </c>
      <c r="M221" s="36">
        <f>VLOOKUP(F221,'Metales Pesados'!F221:CH706,81,FALSE)</f>
        <v>0</v>
      </c>
      <c r="N221" s="63">
        <f>VLOOKUP(F221,'Metales Pesados'!F221:CU706,94,FALSE)</f>
        <v>0</v>
      </c>
    </row>
    <row r="222" spans="1:14" ht="13.05" customHeight="1" x14ac:dyDescent="0.2">
      <c r="A222" s="47" t="s">
        <v>22</v>
      </c>
      <c r="B222" s="47" t="s">
        <v>23</v>
      </c>
      <c r="C222" s="47" t="s">
        <v>22</v>
      </c>
      <c r="D222" s="47" t="s">
        <v>23</v>
      </c>
      <c r="E222" s="48" t="s">
        <v>33</v>
      </c>
      <c r="F222" s="79">
        <v>166</v>
      </c>
      <c r="G222" s="50" t="s">
        <v>269</v>
      </c>
      <c r="H222" s="68">
        <f>VLOOKUP(F222,'Metales Pesados'!F222:U707,16,FALSE)</f>
        <v>0</v>
      </c>
      <c r="I222" s="36">
        <f>VLOOKUP(F222,'Metales Pesados'!F222:AH707,29,FALSE)</f>
        <v>0</v>
      </c>
      <c r="J222" s="63">
        <f>VLOOKUP(F222,'Metales Pesados'!F222:AU707,42,FALSE)</f>
        <v>0</v>
      </c>
      <c r="K222" s="36">
        <f>VLOOKUP(F222,'Metales Pesados'!F222:BH707,55,FALSE)</f>
        <v>0</v>
      </c>
      <c r="L222" s="36">
        <f>VLOOKUP(F222,'Metales Pesados'!F222:BU707,68,FALSE)</f>
        <v>0</v>
      </c>
      <c r="M222" s="36">
        <f>VLOOKUP(F222,'Metales Pesados'!F222:CH707,81,FALSE)</f>
        <v>0</v>
      </c>
      <c r="N222" s="63">
        <f>VLOOKUP(F222,'Metales Pesados'!F222:CU707,94,FALSE)</f>
        <v>0</v>
      </c>
    </row>
    <row r="223" spans="1:14" ht="13.05" customHeight="1" x14ac:dyDescent="0.2">
      <c r="A223" s="47" t="s">
        <v>22</v>
      </c>
      <c r="B223" s="47" t="s">
        <v>23</v>
      </c>
      <c r="C223" s="47" t="s">
        <v>22</v>
      </c>
      <c r="D223" s="47" t="s">
        <v>23</v>
      </c>
      <c r="E223" s="48" t="s">
        <v>33</v>
      </c>
      <c r="F223" s="79">
        <v>167</v>
      </c>
      <c r="G223" s="50" t="s">
        <v>270</v>
      </c>
      <c r="H223" s="68">
        <f>VLOOKUP(F223,'Metales Pesados'!F223:U708,16,FALSE)</f>
        <v>0</v>
      </c>
      <c r="I223" s="36">
        <f>VLOOKUP(F223,'Metales Pesados'!F223:AH708,29,FALSE)</f>
        <v>0</v>
      </c>
      <c r="J223" s="63">
        <f>VLOOKUP(F223,'Metales Pesados'!F223:AU708,42,FALSE)</f>
        <v>0</v>
      </c>
      <c r="K223" s="36">
        <f>VLOOKUP(F223,'Metales Pesados'!F223:BH708,55,FALSE)</f>
        <v>0</v>
      </c>
      <c r="L223" s="36">
        <f>VLOOKUP(F223,'Metales Pesados'!F223:BU708,68,FALSE)</f>
        <v>0</v>
      </c>
      <c r="M223" s="36">
        <f>VLOOKUP(F223,'Metales Pesados'!F223:CH708,81,FALSE)</f>
        <v>0</v>
      </c>
      <c r="N223" s="63">
        <f>VLOOKUP(F223,'Metales Pesados'!F223:CU708,94,FALSE)</f>
        <v>0</v>
      </c>
    </row>
    <row r="224" spans="1:14" ht="13.05" customHeight="1" x14ac:dyDescent="0.2">
      <c r="A224" s="47" t="s">
        <v>22</v>
      </c>
      <c r="B224" s="47" t="s">
        <v>23</v>
      </c>
      <c r="C224" s="47" t="s">
        <v>22</v>
      </c>
      <c r="D224" s="47" t="s">
        <v>23</v>
      </c>
      <c r="E224" s="48" t="s">
        <v>33</v>
      </c>
      <c r="F224" s="79">
        <v>294</v>
      </c>
      <c r="G224" s="50" t="s">
        <v>271</v>
      </c>
      <c r="H224" s="68">
        <f>VLOOKUP(F224,'Metales Pesados'!F224:U709,16,FALSE)</f>
        <v>0</v>
      </c>
      <c r="I224" s="36">
        <f>VLOOKUP(F224,'Metales Pesados'!F224:AH709,29,FALSE)</f>
        <v>0</v>
      </c>
      <c r="J224" s="63">
        <f>VLOOKUP(F224,'Metales Pesados'!F224:AU709,42,FALSE)</f>
        <v>0</v>
      </c>
      <c r="K224" s="36">
        <f>VLOOKUP(F224,'Metales Pesados'!F224:BH709,55,FALSE)</f>
        <v>0</v>
      </c>
      <c r="L224" s="36">
        <f>VLOOKUP(F224,'Metales Pesados'!F224:BU709,68,FALSE)</f>
        <v>0</v>
      </c>
      <c r="M224" s="36">
        <f>VLOOKUP(F224,'Metales Pesados'!F224:CH709,81,FALSE)</f>
        <v>0</v>
      </c>
      <c r="N224" s="63">
        <f>VLOOKUP(F224,'Metales Pesados'!F224:CU709,94,FALSE)</f>
        <v>0</v>
      </c>
    </row>
    <row r="225" spans="1:14" ht="13.05" customHeight="1" x14ac:dyDescent="0.2">
      <c r="A225" s="47" t="s">
        <v>22</v>
      </c>
      <c r="B225" s="47" t="s">
        <v>23</v>
      </c>
      <c r="C225" s="47" t="s">
        <v>22</v>
      </c>
      <c r="D225" s="47" t="s">
        <v>23</v>
      </c>
      <c r="E225" s="48" t="s">
        <v>264</v>
      </c>
      <c r="F225" s="79">
        <v>31810</v>
      </c>
      <c r="G225" s="50" t="s">
        <v>272</v>
      </c>
      <c r="H225" s="68">
        <f>VLOOKUP(F225,'Metales Pesados'!F225:U710,16,FALSE)</f>
        <v>0</v>
      </c>
      <c r="I225" s="36">
        <f>VLOOKUP(F225,'Metales Pesados'!F225:AH710,29,FALSE)</f>
        <v>0</v>
      </c>
      <c r="J225" s="63">
        <f>VLOOKUP(F225,'Metales Pesados'!F225:AU710,42,FALSE)</f>
        <v>0</v>
      </c>
      <c r="K225" s="36">
        <f>VLOOKUP(F225,'Metales Pesados'!F225:BH710,55,FALSE)</f>
        <v>0</v>
      </c>
      <c r="L225" s="36">
        <f>VLOOKUP(F225,'Metales Pesados'!F225:BU710,68,FALSE)</f>
        <v>0</v>
      </c>
      <c r="M225" s="36">
        <f>VLOOKUP(F225,'Metales Pesados'!F225:CH710,81,FALSE)</f>
        <v>0</v>
      </c>
      <c r="N225" s="63">
        <f>VLOOKUP(F225,'Metales Pesados'!F225:CU710,94,FALSE)</f>
        <v>0</v>
      </c>
    </row>
    <row r="226" spans="1:14" ht="13.05" customHeight="1" x14ac:dyDescent="0.2">
      <c r="A226" s="47" t="s">
        <v>22</v>
      </c>
      <c r="B226" s="47" t="s">
        <v>23</v>
      </c>
      <c r="C226" s="47" t="s">
        <v>22</v>
      </c>
      <c r="D226" s="47" t="s">
        <v>23</v>
      </c>
      <c r="E226" s="48" t="s">
        <v>33</v>
      </c>
      <c r="F226" s="79">
        <v>295</v>
      </c>
      <c r="G226" s="50" t="s">
        <v>273</v>
      </c>
      <c r="H226" s="68">
        <f>VLOOKUP(F226,'Metales Pesados'!F226:U711,16,FALSE)</f>
        <v>0</v>
      </c>
      <c r="I226" s="36">
        <f>VLOOKUP(F226,'Metales Pesados'!F226:AH711,29,FALSE)</f>
        <v>0</v>
      </c>
      <c r="J226" s="63">
        <f>VLOOKUP(F226,'Metales Pesados'!F226:AU711,42,FALSE)</f>
        <v>0</v>
      </c>
      <c r="K226" s="36">
        <f>VLOOKUP(F226,'Metales Pesados'!F226:BH711,55,FALSE)</f>
        <v>0</v>
      </c>
      <c r="L226" s="36">
        <f>VLOOKUP(F226,'Metales Pesados'!F226:BU711,68,FALSE)</f>
        <v>0</v>
      </c>
      <c r="M226" s="36">
        <f>VLOOKUP(F226,'Metales Pesados'!F226:CH711,81,FALSE)</f>
        <v>0</v>
      </c>
      <c r="N226" s="63">
        <f>VLOOKUP(F226,'Metales Pesados'!F226:CU711,94,FALSE)</f>
        <v>0</v>
      </c>
    </row>
    <row r="227" spans="1:14" ht="13.05" customHeight="1" x14ac:dyDescent="0.2">
      <c r="A227" s="47" t="s">
        <v>22</v>
      </c>
      <c r="B227" s="47" t="s">
        <v>23</v>
      </c>
      <c r="C227" s="47" t="s">
        <v>22</v>
      </c>
      <c r="D227" s="47" t="s">
        <v>23</v>
      </c>
      <c r="E227" s="48" t="s">
        <v>33</v>
      </c>
      <c r="F227" s="79">
        <v>31703</v>
      </c>
      <c r="G227" s="50" t="s">
        <v>274</v>
      </c>
      <c r="H227" s="68">
        <f>VLOOKUP(F227,'Metales Pesados'!F227:U712,16,FALSE)</f>
        <v>0</v>
      </c>
      <c r="I227" s="36">
        <f>VLOOKUP(F227,'Metales Pesados'!F227:AH712,29,FALSE)</f>
        <v>0</v>
      </c>
      <c r="J227" s="63">
        <f>VLOOKUP(F227,'Metales Pesados'!F227:AU712,42,FALSE)</f>
        <v>0</v>
      </c>
      <c r="K227" s="36">
        <f>VLOOKUP(F227,'Metales Pesados'!F227:BH712,55,FALSE)</f>
        <v>0</v>
      </c>
      <c r="L227" s="36">
        <f>VLOOKUP(F227,'Metales Pesados'!F227:BU712,68,FALSE)</f>
        <v>0</v>
      </c>
      <c r="M227" s="36">
        <f>VLOOKUP(F227,'Metales Pesados'!F227:CH712,81,FALSE)</f>
        <v>0</v>
      </c>
      <c r="N227" s="63">
        <f>VLOOKUP(F227,'Metales Pesados'!F227:CU712,94,FALSE)</f>
        <v>0</v>
      </c>
    </row>
    <row r="228" spans="1:14" ht="13.05" customHeight="1" x14ac:dyDescent="0.2">
      <c r="A228" s="47" t="s">
        <v>22</v>
      </c>
      <c r="B228" s="47" t="s">
        <v>23</v>
      </c>
      <c r="C228" s="47" t="s">
        <v>22</v>
      </c>
      <c r="D228" s="47" t="s">
        <v>23</v>
      </c>
      <c r="E228" s="48" t="s">
        <v>33</v>
      </c>
      <c r="F228" s="79">
        <v>6763</v>
      </c>
      <c r="G228" s="50" t="s">
        <v>275</v>
      </c>
      <c r="H228" s="68">
        <f>VLOOKUP(F228,'Metales Pesados'!F228:U713,16,FALSE)</f>
        <v>0</v>
      </c>
      <c r="I228" s="36">
        <f>VLOOKUP(F228,'Metales Pesados'!F228:AH713,29,FALSE)</f>
        <v>0</v>
      </c>
      <c r="J228" s="63">
        <f>VLOOKUP(F228,'Metales Pesados'!F228:AU713,42,FALSE)</f>
        <v>0</v>
      </c>
      <c r="K228" s="36">
        <f>VLOOKUP(F228,'Metales Pesados'!F228:BH713,55,FALSE)</f>
        <v>0</v>
      </c>
      <c r="L228" s="36">
        <f>VLOOKUP(F228,'Metales Pesados'!F228:BU713,68,FALSE)</f>
        <v>0</v>
      </c>
      <c r="M228" s="36">
        <f>VLOOKUP(F228,'Metales Pesados'!F228:CH713,81,FALSE)</f>
        <v>0</v>
      </c>
      <c r="N228" s="63">
        <f>VLOOKUP(F228,'Metales Pesados'!F228:CU713,94,FALSE)</f>
        <v>0</v>
      </c>
    </row>
    <row r="229" spans="1:14" ht="13.05" customHeight="1" x14ac:dyDescent="0.2">
      <c r="A229" s="47" t="s">
        <v>22</v>
      </c>
      <c r="B229" s="47" t="s">
        <v>23</v>
      </c>
      <c r="C229" s="47" t="s">
        <v>22</v>
      </c>
      <c r="D229" s="47" t="s">
        <v>23</v>
      </c>
      <c r="E229" s="48" t="s">
        <v>33</v>
      </c>
      <c r="F229" s="79">
        <v>168</v>
      </c>
      <c r="G229" s="50" t="s">
        <v>276</v>
      </c>
      <c r="H229" s="68">
        <f>VLOOKUP(F229,'Metales Pesados'!F229:U714,16,FALSE)</f>
        <v>0</v>
      </c>
      <c r="I229" s="36">
        <f>VLOOKUP(F229,'Metales Pesados'!F229:AH714,29,FALSE)</f>
        <v>0</v>
      </c>
      <c r="J229" s="63">
        <f>VLOOKUP(F229,'Metales Pesados'!F229:AU714,42,FALSE)</f>
        <v>0</v>
      </c>
      <c r="K229" s="36">
        <f>VLOOKUP(F229,'Metales Pesados'!F229:BH714,55,FALSE)</f>
        <v>0</v>
      </c>
      <c r="L229" s="36">
        <f>VLOOKUP(F229,'Metales Pesados'!F229:BU714,68,FALSE)</f>
        <v>0</v>
      </c>
      <c r="M229" s="36">
        <f>VLOOKUP(F229,'Metales Pesados'!F229:CH714,81,FALSE)</f>
        <v>0</v>
      </c>
      <c r="N229" s="63">
        <f>VLOOKUP(F229,'Metales Pesados'!F229:CU714,94,FALSE)</f>
        <v>0</v>
      </c>
    </row>
    <row r="230" spans="1:14" ht="13.05" customHeight="1" x14ac:dyDescent="0.2">
      <c r="A230" s="47" t="s">
        <v>22</v>
      </c>
      <c r="B230" s="47" t="s">
        <v>23</v>
      </c>
      <c r="C230" s="47" t="s">
        <v>22</v>
      </c>
      <c r="D230" s="47" t="s">
        <v>23</v>
      </c>
      <c r="E230" s="48" t="s">
        <v>59</v>
      </c>
      <c r="F230" s="79">
        <v>169</v>
      </c>
      <c r="G230" s="50" t="s">
        <v>277</v>
      </c>
      <c r="H230" s="68">
        <f>VLOOKUP(F230,'Metales Pesados'!F230:U715,16,FALSE)</f>
        <v>0</v>
      </c>
      <c r="I230" s="36">
        <f>VLOOKUP(F230,'Metales Pesados'!F230:AH715,29,FALSE)</f>
        <v>0</v>
      </c>
      <c r="J230" s="63">
        <f>VLOOKUP(F230,'Metales Pesados'!F230:AU715,42,FALSE)</f>
        <v>0</v>
      </c>
      <c r="K230" s="36">
        <f>VLOOKUP(F230,'Metales Pesados'!F230:BH715,55,FALSE)</f>
        <v>0</v>
      </c>
      <c r="L230" s="36">
        <f>VLOOKUP(F230,'Metales Pesados'!F230:BU715,68,FALSE)</f>
        <v>0</v>
      </c>
      <c r="M230" s="36">
        <f>VLOOKUP(F230,'Metales Pesados'!F230:CH715,81,FALSE)</f>
        <v>0</v>
      </c>
      <c r="N230" s="63">
        <f>VLOOKUP(F230,'Metales Pesados'!F230:CU715,94,FALSE)</f>
        <v>0</v>
      </c>
    </row>
    <row r="231" spans="1:14" ht="13.05" customHeight="1" x14ac:dyDescent="0.2">
      <c r="A231" s="47" t="s">
        <v>22</v>
      </c>
      <c r="B231" s="47" t="s">
        <v>23</v>
      </c>
      <c r="C231" s="47" t="s">
        <v>22</v>
      </c>
      <c r="D231" s="47" t="s">
        <v>23</v>
      </c>
      <c r="E231" s="48" t="s">
        <v>33</v>
      </c>
      <c r="F231" s="79">
        <v>26489</v>
      </c>
      <c r="G231" s="50" t="s">
        <v>278</v>
      </c>
      <c r="H231" s="68">
        <f>VLOOKUP(F231,'Metales Pesados'!F231:U716,16,FALSE)</f>
        <v>0</v>
      </c>
      <c r="I231" s="36">
        <f>VLOOKUP(F231,'Metales Pesados'!F231:AH716,29,FALSE)</f>
        <v>0</v>
      </c>
      <c r="J231" s="63">
        <f>VLOOKUP(F231,'Metales Pesados'!F231:AU716,42,FALSE)</f>
        <v>0</v>
      </c>
      <c r="K231" s="36">
        <f>VLOOKUP(F231,'Metales Pesados'!F231:BH716,55,FALSE)</f>
        <v>0</v>
      </c>
      <c r="L231" s="36">
        <f>VLOOKUP(F231,'Metales Pesados'!F231:BU716,68,FALSE)</f>
        <v>0</v>
      </c>
      <c r="M231" s="36">
        <f>VLOOKUP(F231,'Metales Pesados'!F231:CH716,81,FALSE)</f>
        <v>0</v>
      </c>
      <c r="N231" s="63">
        <f>VLOOKUP(F231,'Metales Pesados'!F231:CU716,94,FALSE)</f>
        <v>0</v>
      </c>
    </row>
    <row r="232" spans="1:14" ht="13.05" customHeight="1" x14ac:dyDescent="0.2">
      <c r="A232" s="47" t="s">
        <v>22</v>
      </c>
      <c r="B232" s="47" t="s">
        <v>39</v>
      </c>
      <c r="C232" s="47" t="s">
        <v>22</v>
      </c>
      <c r="D232" s="47" t="s">
        <v>23</v>
      </c>
      <c r="E232" s="48" t="s">
        <v>33</v>
      </c>
      <c r="F232" s="79">
        <v>26490</v>
      </c>
      <c r="G232" s="50" t="s">
        <v>279</v>
      </c>
      <c r="H232" s="68">
        <f>VLOOKUP(F232,'Metales Pesados'!F232:U717,16,FALSE)</f>
        <v>0</v>
      </c>
      <c r="I232" s="36">
        <f>VLOOKUP(F232,'Metales Pesados'!F232:AH717,29,FALSE)</f>
        <v>0</v>
      </c>
      <c r="J232" s="63">
        <f>VLOOKUP(F232,'Metales Pesados'!F232:AU717,42,FALSE)</f>
        <v>0</v>
      </c>
      <c r="K232" s="36">
        <f>VLOOKUP(F232,'Metales Pesados'!F232:BH717,55,FALSE)</f>
        <v>0</v>
      </c>
      <c r="L232" s="36">
        <f>VLOOKUP(F232,'Metales Pesados'!F232:BU717,68,FALSE)</f>
        <v>0</v>
      </c>
      <c r="M232" s="36">
        <f>VLOOKUP(F232,'Metales Pesados'!F232:CH717,81,FALSE)</f>
        <v>0</v>
      </c>
      <c r="N232" s="63">
        <f>VLOOKUP(F232,'Metales Pesados'!F232:CU717,94,FALSE)</f>
        <v>0</v>
      </c>
    </row>
    <row r="233" spans="1:14" ht="13.05" customHeight="1" x14ac:dyDescent="0.2">
      <c r="A233" s="47" t="s">
        <v>22</v>
      </c>
      <c r="B233" s="47" t="s">
        <v>23</v>
      </c>
      <c r="C233" s="47" t="s">
        <v>22</v>
      </c>
      <c r="D233" s="47" t="s">
        <v>23</v>
      </c>
      <c r="E233" s="48" t="s">
        <v>33</v>
      </c>
      <c r="F233" s="79">
        <v>31356</v>
      </c>
      <c r="G233" s="50" t="s">
        <v>280</v>
      </c>
      <c r="H233" s="68">
        <f>VLOOKUP(F233,'Metales Pesados'!F233:U718,16,FALSE)</f>
        <v>0</v>
      </c>
      <c r="I233" s="36">
        <f>VLOOKUP(F233,'Metales Pesados'!F233:AH718,29,FALSE)</f>
        <v>0</v>
      </c>
      <c r="J233" s="63">
        <f>VLOOKUP(F233,'Metales Pesados'!F233:AU718,42,FALSE)</f>
        <v>0</v>
      </c>
      <c r="K233" s="36">
        <f>VLOOKUP(F233,'Metales Pesados'!F233:BH718,55,FALSE)</f>
        <v>0</v>
      </c>
      <c r="L233" s="36">
        <f>VLOOKUP(F233,'Metales Pesados'!F233:BU718,68,FALSE)</f>
        <v>0</v>
      </c>
      <c r="M233" s="36">
        <f>VLOOKUP(F233,'Metales Pesados'!F233:CH718,81,FALSE)</f>
        <v>0</v>
      </c>
      <c r="N233" s="63">
        <f>VLOOKUP(F233,'Metales Pesados'!F233:CU718,94,FALSE)</f>
        <v>0</v>
      </c>
    </row>
    <row r="234" spans="1:14" ht="13.05" customHeight="1" x14ac:dyDescent="0.2">
      <c r="A234" s="47" t="s">
        <v>22</v>
      </c>
      <c r="B234" s="47" t="s">
        <v>23</v>
      </c>
      <c r="C234" s="47" t="s">
        <v>22</v>
      </c>
      <c r="D234" s="47" t="s">
        <v>23</v>
      </c>
      <c r="E234" s="48" t="s">
        <v>33</v>
      </c>
      <c r="F234" s="79">
        <v>26986</v>
      </c>
      <c r="G234" s="50" t="s">
        <v>281</v>
      </c>
      <c r="H234" s="68">
        <f>VLOOKUP(F234,'Metales Pesados'!F234:U719,16,FALSE)</f>
        <v>0</v>
      </c>
      <c r="I234" s="36">
        <f>VLOOKUP(F234,'Metales Pesados'!F234:AH719,29,FALSE)</f>
        <v>0</v>
      </c>
      <c r="J234" s="63">
        <f>VLOOKUP(F234,'Metales Pesados'!F234:AU719,42,FALSE)</f>
        <v>0</v>
      </c>
      <c r="K234" s="36">
        <f>VLOOKUP(F234,'Metales Pesados'!F234:BH719,55,FALSE)</f>
        <v>0</v>
      </c>
      <c r="L234" s="36">
        <f>VLOOKUP(F234,'Metales Pesados'!F234:BU719,68,FALSE)</f>
        <v>0</v>
      </c>
      <c r="M234" s="36">
        <f>VLOOKUP(F234,'Metales Pesados'!F234:CH719,81,FALSE)</f>
        <v>0</v>
      </c>
      <c r="N234" s="63">
        <f>VLOOKUP(F234,'Metales Pesados'!F234:CU719,94,FALSE)</f>
        <v>0</v>
      </c>
    </row>
    <row r="235" spans="1:14" ht="13.05" customHeight="1" x14ac:dyDescent="0.2">
      <c r="A235" s="47" t="s">
        <v>22</v>
      </c>
      <c r="B235" s="47" t="s">
        <v>23</v>
      </c>
      <c r="C235" s="47" t="s">
        <v>22</v>
      </c>
      <c r="D235" s="47" t="s">
        <v>23</v>
      </c>
      <c r="E235" s="48" t="s">
        <v>33</v>
      </c>
      <c r="F235" s="79">
        <v>26487</v>
      </c>
      <c r="G235" s="50" t="s">
        <v>282</v>
      </c>
      <c r="H235" s="68">
        <f>VLOOKUP(F235,'Metales Pesados'!F235:U720,16,FALSE)</f>
        <v>0</v>
      </c>
      <c r="I235" s="36">
        <f>VLOOKUP(F235,'Metales Pesados'!F235:AH720,29,FALSE)</f>
        <v>0</v>
      </c>
      <c r="J235" s="63">
        <f>VLOOKUP(F235,'Metales Pesados'!F235:AU720,42,FALSE)</f>
        <v>0</v>
      </c>
      <c r="K235" s="36">
        <f>VLOOKUP(F235,'Metales Pesados'!F235:BH720,55,FALSE)</f>
        <v>0</v>
      </c>
      <c r="L235" s="36">
        <f>VLOOKUP(F235,'Metales Pesados'!F235:BU720,68,FALSE)</f>
        <v>0</v>
      </c>
      <c r="M235" s="36">
        <f>VLOOKUP(F235,'Metales Pesados'!F235:CH720,81,FALSE)</f>
        <v>0</v>
      </c>
      <c r="N235" s="63">
        <f>VLOOKUP(F235,'Metales Pesados'!F235:CU720,94,FALSE)</f>
        <v>0</v>
      </c>
    </row>
    <row r="236" spans="1:14" ht="13.05" customHeight="1" x14ac:dyDescent="0.2">
      <c r="A236" s="47" t="s">
        <v>22</v>
      </c>
      <c r="B236" s="47" t="s">
        <v>23</v>
      </c>
      <c r="C236" s="47" t="s">
        <v>22</v>
      </c>
      <c r="D236" s="47" t="s">
        <v>23</v>
      </c>
      <c r="E236" s="48" t="s">
        <v>33</v>
      </c>
      <c r="F236" s="79">
        <v>31146</v>
      </c>
      <c r="G236" s="50" t="s">
        <v>283</v>
      </c>
      <c r="H236" s="68">
        <f>VLOOKUP(F236,'Metales Pesados'!F236:U721,16,FALSE)</f>
        <v>0</v>
      </c>
      <c r="I236" s="36">
        <f>VLOOKUP(F236,'Metales Pesados'!F236:AH721,29,FALSE)</f>
        <v>0</v>
      </c>
      <c r="J236" s="63">
        <f>VLOOKUP(F236,'Metales Pesados'!F236:AU721,42,FALSE)</f>
        <v>0</v>
      </c>
      <c r="K236" s="36">
        <f>VLOOKUP(F236,'Metales Pesados'!F236:BH721,55,FALSE)</f>
        <v>0</v>
      </c>
      <c r="L236" s="36">
        <f>VLOOKUP(F236,'Metales Pesados'!F236:BU721,68,FALSE)</f>
        <v>0</v>
      </c>
      <c r="M236" s="36">
        <f>VLOOKUP(F236,'Metales Pesados'!F236:CH721,81,FALSE)</f>
        <v>0</v>
      </c>
      <c r="N236" s="63">
        <f>VLOOKUP(F236,'Metales Pesados'!F236:CU721,94,FALSE)</f>
        <v>0</v>
      </c>
    </row>
    <row r="237" spans="1:14" ht="13.05" customHeight="1" x14ac:dyDescent="0.2">
      <c r="A237" s="47" t="s">
        <v>22</v>
      </c>
      <c r="B237" s="47" t="s">
        <v>23</v>
      </c>
      <c r="C237" s="47" t="s">
        <v>22</v>
      </c>
      <c r="D237" s="47" t="s">
        <v>23</v>
      </c>
      <c r="E237" s="48" t="s">
        <v>33</v>
      </c>
      <c r="F237" s="79">
        <v>26496</v>
      </c>
      <c r="G237" s="50" t="s">
        <v>284</v>
      </c>
      <c r="H237" s="68">
        <f>VLOOKUP(F237,'Metales Pesados'!F237:U722,16,FALSE)</f>
        <v>0</v>
      </c>
      <c r="I237" s="36">
        <f>VLOOKUP(F237,'Metales Pesados'!F237:AH722,29,FALSE)</f>
        <v>0</v>
      </c>
      <c r="J237" s="63">
        <f>VLOOKUP(F237,'Metales Pesados'!F237:AU722,42,FALSE)</f>
        <v>0</v>
      </c>
      <c r="K237" s="36">
        <f>VLOOKUP(F237,'Metales Pesados'!F237:BH722,55,FALSE)</f>
        <v>0</v>
      </c>
      <c r="L237" s="36">
        <f>VLOOKUP(F237,'Metales Pesados'!F237:BU722,68,FALSE)</f>
        <v>0</v>
      </c>
      <c r="M237" s="36">
        <f>VLOOKUP(F237,'Metales Pesados'!F237:CH722,81,FALSE)</f>
        <v>0</v>
      </c>
      <c r="N237" s="63">
        <f>VLOOKUP(F237,'Metales Pesados'!F237:CU722,94,FALSE)</f>
        <v>0</v>
      </c>
    </row>
    <row r="238" spans="1:14" ht="13.05" customHeight="1" x14ac:dyDescent="0.2">
      <c r="A238" s="47" t="s">
        <v>22</v>
      </c>
      <c r="B238" s="47" t="s">
        <v>285</v>
      </c>
      <c r="C238" s="47" t="s">
        <v>22</v>
      </c>
      <c r="D238" s="47" t="s">
        <v>23</v>
      </c>
      <c r="E238" s="48" t="s">
        <v>135</v>
      </c>
      <c r="F238" s="79">
        <v>176</v>
      </c>
      <c r="G238" s="50" t="s">
        <v>286</v>
      </c>
      <c r="H238" s="68">
        <f>VLOOKUP(F238,'Metales Pesados'!F238:U723,16,FALSE)</f>
        <v>0</v>
      </c>
      <c r="I238" s="36">
        <f>VLOOKUP(F238,'Metales Pesados'!F238:AH723,29,FALSE)</f>
        <v>0</v>
      </c>
      <c r="J238" s="63">
        <f>VLOOKUP(F238,'Metales Pesados'!F238:AU723,42,FALSE)</f>
        <v>0</v>
      </c>
      <c r="K238" s="36">
        <f>VLOOKUP(F238,'Metales Pesados'!F238:BH723,55,FALSE)</f>
        <v>0</v>
      </c>
      <c r="L238" s="36">
        <f>VLOOKUP(F238,'Metales Pesados'!F238:BU723,68,FALSE)</f>
        <v>0</v>
      </c>
      <c r="M238" s="36">
        <f>VLOOKUP(F238,'Metales Pesados'!F238:CH723,81,FALSE)</f>
        <v>0</v>
      </c>
      <c r="N238" s="63">
        <f>VLOOKUP(F238,'Metales Pesados'!F238:CU723,94,FALSE)</f>
        <v>0</v>
      </c>
    </row>
    <row r="239" spans="1:14" ht="13.05" customHeight="1" x14ac:dyDescent="0.2">
      <c r="A239" s="47" t="s">
        <v>22</v>
      </c>
      <c r="B239" s="47" t="s">
        <v>285</v>
      </c>
      <c r="C239" s="47" t="s">
        <v>22</v>
      </c>
      <c r="D239" s="47" t="s">
        <v>23</v>
      </c>
      <c r="E239" s="48" t="s">
        <v>33</v>
      </c>
      <c r="F239" s="79">
        <v>31156</v>
      </c>
      <c r="G239" s="50" t="s">
        <v>287</v>
      </c>
      <c r="H239" s="68">
        <f>VLOOKUP(F239,'Metales Pesados'!F239:U724,16,FALSE)</f>
        <v>0</v>
      </c>
      <c r="I239" s="36">
        <f>VLOOKUP(F239,'Metales Pesados'!F239:AH724,29,FALSE)</f>
        <v>0</v>
      </c>
      <c r="J239" s="63">
        <f>VLOOKUP(F239,'Metales Pesados'!F239:AU724,42,FALSE)</f>
        <v>0</v>
      </c>
      <c r="K239" s="36">
        <f>VLOOKUP(F239,'Metales Pesados'!F239:BH724,55,FALSE)</f>
        <v>0</v>
      </c>
      <c r="L239" s="36">
        <f>VLOOKUP(F239,'Metales Pesados'!F239:BU724,68,FALSE)</f>
        <v>0</v>
      </c>
      <c r="M239" s="36">
        <f>VLOOKUP(F239,'Metales Pesados'!F239:CH724,81,FALSE)</f>
        <v>0</v>
      </c>
      <c r="N239" s="63">
        <f>VLOOKUP(F239,'Metales Pesados'!F239:CU724,94,FALSE)</f>
        <v>0</v>
      </c>
    </row>
    <row r="240" spans="1:14" ht="13.05" customHeight="1" x14ac:dyDescent="0.2">
      <c r="A240" s="47" t="s">
        <v>22</v>
      </c>
      <c r="B240" s="47" t="s">
        <v>39</v>
      </c>
      <c r="C240" s="47" t="s">
        <v>22</v>
      </c>
      <c r="D240" s="47" t="s">
        <v>23</v>
      </c>
      <c r="E240" s="48" t="s">
        <v>27</v>
      </c>
      <c r="F240" s="79">
        <v>185</v>
      </c>
      <c r="G240" s="50" t="s">
        <v>288</v>
      </c>
      <c r="H240" s="68">
        <f>VLOOKUP(F240,'Metales Pesados'!F240:U725,16,FALSE)</f>
        <v>0</v>
      </c>
      <c r="I240" s="36">
        <f>VLOOKUP(F240,'Metales Pesados'!F240:AH725,29,FALSE)</f>
        <v>0</v>
      </c>
      <c r="J240" s="63">
        <f>VLOOKUP(F240,'Metales Pesados'!F240:AU725,42,FALSE)</f>
        <v>0</v>
      </c>
      <c r="K240" s="36">
        <f>VLOOKUP(F240,'Metales Pesados'!F240:BH725,55,FALSE)</f>
        <v>0</v>
      </c>
      <c r="L240" s="36">
        <f>VLOOKUP(F240,'Metales Pesados'!F240:BU725,68,FALSE)</f>
        <v>0</v>
      </c>
      <c r="M240" s="36">
        <f>VLOOKUP(F240,'Metales Pesados'!F240:CH725,81,FALSE)</f>
        <v>0</v>
      </c>
      <c r="N240" s="63">
        <f>VLOOKUP(F240,'Metales Pesados'!F240:CU725,94,FALSE)</f>
        <v>0</v>
      </c>
    </row>
    <row r="241" spans="1:14" ht="13.05" customHeight="1" x14ac:dyDescent="0.2">
      <c r="A241" s="47" t="s">
        <v>22</v>
      </c>
      <c r="B241" s="47" t="s">
        <v>285</v>
      </c>
      <c r="C241" s="47" t="s">
        <v>22</v>
      </c>
      <c r="D241" s="47" t="s">
        <v>23</v>
      </c>
      <c r="E241" s="48" t="s">
        <v>33</v>
      </c>
      <c r="F241" s="79">
        <v>26297</v>
      </c>
      <c r="G241" s="50" t="s">
        <v>289</v>
      </c>
      <c r="H241" s="68">
        <f>VLOOKUP(F241,'Metales Pesados'!F241:U726,16,FALSE)</f>
        <v>0</v>
      </c>
      <c r="I241" s="36">
        <f>VLOOKUP(F241,'Metales Pesados'!F241:AH726,29,FALSE)</f>
        <v>0</v>
      </c>
      <c r="J241" s="63">
        <f>VLOOKUP(F241,'Metales Pesados'!F241:AU726,42,FALSE)</f>
        <v>0</v>
      </c>
      <c r="K241" s="36">
        <f>VLOOKUP(F241,'Metales Pesados'!F241:BH726,55,FALSE)</f>
        <v>0</v>
      </c>
      <c r="L241" s="36">
        <f>VLOOKUP(F241,'Metales Pesados'!F241:BU726,68,FALSE)</f>
        <v>0</v>
      </c>
      <c r="M241" s="36">
        <f>VLOOKUP(F241,'Metales Pesados'!F241:CH726,81,FALSE)</f>
        <v>0</v>
      </c>
      <c r="N241" s="63">
        <f>VLOOKUP(F241,'Metales Pesados'!F241:CU726,94,FALSE)</f>
        <v>0</v>
      </c>
    </row>
    <row r="242" spans="1:14" ht="13.05" customHeight="1" x14ac:dyDescent="0.2">
      <c r="A242" s="47" t="s">
        <v>22</v>
      </c>
      <c r="B242" s="47" t="s">
        <v>285</v>
      </c>
      <c r="C242" s="47" t="s">
        <v>22</v>
      </c>
      <c r="D242" s="47" t="s">
        <v>23</v>
      </c>
      <c r="E242" s="48" t="s">
        <v>33</v>
      </c>
      <c r="F242" s="79">
        <v>298</v>
      </c>
      <c r="G242" s="50" t="s">
        <v>290</v>
      </c>
      <c r="H242" s="68">
        <f>VLOOKUP(F242,'Metales Pesados'!F242:U727,16,FALSE)</f>
        <v>0</v>
      </c>
      <c r="I242" s="36">
        <f>VLOOKUP(F242,'Metales Pesados'!F242:AH727,29,FALSE)</f>
        <v>0</v>
      </c>
      <c r="J242" s="63">
        <f>VLOOKUP(F242,'Metales Pesados'!F242:AU727,42,FALSE)</f>
        <v>0</v>
      </c>
      <c r="K242" s="36">
        <f>VLOOKUP(F242,'Metales Pesados'!F242:BH727,55,FALSE)</f>
        <v>0</v>
      </c>
      <c r="L242" s="36">
        <f>VLOOKUP(F242,'Metales Pesados'!F242:BU727,68,FALSE)</f>
        <v>0</v>
      </c>
      <c r="M242" s="36">
        <f>VLOOKUP(F242,'Metales Pesados'!F242:CH727,81,FALSE)</f>
        <v>0</v>
      </c>
      <c r="N242" s="63">
        <f>VLOOKUP(F242,'Metales Pesados'!F242:CU727,94,FALSE)</f>
        <v>0</v>
      </c>
    </row>
    <row r="243" spans="1:14" ht="13.05" customHeight="1" x14ac:dyDescent="0.2">
      <c r="A243" s="47" t="s">
        <v>22</v>
      </c>
      <c r="B243" s="47" t="s">
        <v>285</v>
      </c>
      <c r="C243" s="47" t="s">
        <v>22</v>
      </c>
      <c r="D243" s="47" t="s">
        <v>23</v>
      </c>
      <c r="E243" s="48" t="s">
        <v>59</v>
      </c>
      <c r="F243" s="79">
        <v>14253</v>
      </c>
      <c r="G243" s="50" t="s">
        <v>291</v>
      </c>
      <c r="H243" s="68">
        <f>VLOOKUP(F243,'Metales Pesados'!F243:U728,16,FALSE)</f>
        <v>0</v>
      </c>
      <c r="I243" s="36">
        <f>VLOOKUP(F243,'Metales Pesados'!F243:AH728,29,FALSE)</f>
        <v>0</v>
      </c>
      <c r="J243" s="63">
        <f>VLOOKUP(F243,'Metales Pesados'!F243:AU728,42,FALSE)</f>
        <v>0</v>
      </c>
      <c r="K243" s="36">
        <f>VLOOKUP(F243,'Metales Pesados'!F243:BH728,55,FALSE)</f>
        <v>0</v>
      </c>
      <c r="L243" s="36">
        <f>VLOOKUP(F243,'Metales Pesados'!F243:BU728,68,FALSE)</f>
        <v>0</v>
      </c>
      <c r="M243" s="36">
        <f>VLOOKUP(F243,'Metales Pesados'!F243:CH728,81,FALSE)</f>
        <v>0</v>
      </c>
      <c r="N243" s="63">
        <f>VLOOKUP(F243,'Metales Pesados'!F243:CU728,94,FALSE)</f>
        <v>0</v>
      </c>
    </row>
    <row r="244" spans="1:14" ht="13.05" customHeight="1" x14ac:dyDescent="0.2">
      <c r="A244" s="47" t="s">
        <v>22</v>
      </c>
      <c r="B244" s="47" t="s">
        <v>285</v>
      </c>
      <c r="C244" s="47" t="s">
        <v>22</v>
      </c>
      <c r="D244" s="47" t="s">
        <v>23</v>
      </c>
      <c r="E244" s="48" t="s">
        <v>33</v>
      </c>
      <c r="F244" s="79">
        <v>31540</v>
      </c>
      <c r="G244" s="50" t="s">
        <v>292</v>
      </c>
      <c r="H244" s="68">
        <f>VLOOKUP(F244,'Metales Pesados'!F244:U729,16,FALSE)</f>
        <v>0</v>
      </c>
      <c r="I244" s="36">
        <f>VLOOKUP(F244,'Metales Pesados'!F244:AH729,29,FALSE)</f>
        <v>0</v>
      </c>
      <c r="J244" s="63">
        <f>VLOOKUP(F244,'Metales Pesados'!F244:AU729,42,FALSE)</f>
        <v>0</v>
      </c>
      <c r="K244" s="36">
        <f>VLOOKUP(F244,'Metales Pesados'!F244:BH729,55,FALSE)</f>
        <v>0</v>
      </c>
      <c r="L244" s="36">
        <f>VLOOKUP(F244,'Metales Pesados'!F244:BU729,68,FALSE)</f>
        <v>0</v>
      </c>
      <c r="M244" s="36">
        <f>VLOOKUP(F244,'Metales Pesados'!F244:CH729,81,FALSE)</f>
        <v>0</v>
      </c>
      <c r="N244" s="63">
        <f>VLOOKUP(F244,'Metales Pesados'!F244:CU729,94,FALSE)</f>
        <v>0</v>
      </c>
    </row>
    <row r="245" spans="1:14" ht="13.05" customHeight="1" x14ac:dyDescent="0.2">
      <c r="A245" s="47" t="s">
        <v>22</v>
      </c>
      <c r="B245" s="47" t="s">
        <v>293</v>
      </c>
      <c r="C245" s="47" t="s">
        <v>22</v>
      </c>
      <c r="D245" s="47" t="s">
        <v>23</v>
      </c>
      <c r="E245" s="48" t="s">
        <v>59</v>
      </c>
      <c r="F245" s="79">
        <v>170</v>
      </c>
      <c r="G245" s="50" t="s">
        <v>293</v>
      </c>
      <c r="H245" s="68">
        <f>VLOOKUP(F245,'Metales Pesados'!F245:U730,16,FALSE)</f>
        <v>0</v>
      </c>
      <c r="I245" s="36">
        <f>VLOOKUP(F245,'Metales Pesados'!F245:AH730,29,FALSE)</f>
        <v>0</v>
      </c>
      <c r="J245" s="63">
        <f>VLOOKUP(F245,'Metales Pesados'!F245:AU730,42,FALSE)</f>
        <v>0</v>
      </c>
      <c r="K245" s="36">
        <f>VLOOKUP(F245,'Metales Pesados'!F245:BH730,55,FALSE)</f>
        <v>0</v>
      </c>
      <c r="L245" s="36">
        <f>VLOOKUP(F245,'Metales Pesados'!F245:BU730,68,FALSE)</f>
        <v>0</v>
      </c>
      <c r="M245" s="36">
        <f>VLOOKUP(F245,'Metales Pesados'!F245:CH730,81,FALSE)</f>
        <v>0</v>
      </c>
      <c r="N245" s="63">
        <f>VLOOKUP(F245,'Metales Pesados'!F245:CU730,94,FALSE)</f>
        <v>0</v>
      </c>
    </row>
    <row r="246" spans="1:14" ht="13.05" customHeight="1" x14ac:dyDescent="0.2">
      <c r="A246" s="47" t="s">
        <v>22</v>
      </c>
      <c r="B246" s="47" t="s">
        <v>293</v>
      </c>
      <c r="C246" s="47" t="s">
        <v>22</v>
      </c>
      <c r="D246" s="47" t="s">
        <v>23</v>
      </c>
      <c r="E246" s="48" t="s">
        <v>33</v>
      </c>
      <c r="F246" s="79">
        <v>17455</v>
      </c>
      <c r="G246" s="50" t="s">
        <v>294</v>
      </c>
      <c r="H246" s="68">
        <f>VLOOKUP(F246,'Metales Pesados'!F246:U731,16,FALSE)</f>
        <v>0</v>
      </c>
      <c r="I246" s="36">
        <f>VLOOKUP(F246,'Metales Pesados'!F246:AH731,29,FALSE)</f>
        <v>0</v>
      </c>
      <c r="J246" s="63">
        <f>VLOOKUP(F246,'Metales Pesados'!F246:AU731,42,FALSE)</f>
        <v>0</v>
      </c>
      <c r="K246" s="36">
        <f>VLOOKUP(F246,'Metales Pesados'!F246:BH731,55,FALSE)</f>
        <v>0</v>
      </c>
      <c r="L246" s="36">
        <f>VLOOKUP(F246,'Metales Pesados'!F246:BU731,68,FALSE)</f>
        <v>0</v>
      </c>
      <c r="M246" s="36">
        <f>VLOOKUP(F246,'Metales Pesados'!F246:CH731,81,FALSE)</f>
        <v>0</v>
      </c>
      <c r="N246" s="63">
        <f>VLOOKUP(F246,'Metales Pesados'!F246:CU731,94,FALSE)</f>
        <v>0</v>
      </c>
    </row>
    <row r="247" spans="1:14" ht="13.05" customHeight="1" x14ac:dyDescent="0.2">
      <c r="A247" s="47" t="s">
        <v>22</v>
      </c>
      <c r="B247" s="47" t="s">
        <v>23</v>
      </c>
      <c r="C247" s="47" t="s">
        <v>22</v>
      </c>
      <c r="D247" s="47" t="s">
        <v>23</v>
      </c>
      <c r="E247" s="48" t="s">
        <v>33</v>
      </c>
      <c r="F247" s="79">
        <v>26486</v>
      </c>
      <c r="G247" s="50" t="s">
        <v>281</v>
      </c>
      <c r="H247" s="68">
        <f>VLOOKUP(F247,'Metales Pesados'!F247:U732,16,FALSE)</f>
        <v>0</v>
      </c>
      <c r="I247" s="36">
        <f>VLOOKUP(F247,'Metales Pesados'!F247:AH732,29,FALSE)</f>
        <v>0</v>
      </c>
      <c r="J247" s="63">
        <f>VLOOKUP(F247,'Metales Pesados'!F247:AU732,42,FALSE)</f>
        <v>0</v>
      </c>
      <c r="K247" s="36">
        <f>VLOOKUP(F247,'Metales Pesados'!F247:BH732,55,FALSE)</f>
        <v>0</v>
      </c>
      <c r="L247" s="36">
        <f>VLOOKUP(F247,'Metales Pesados'!F247:BU732,68,FALSE)</f>
        <v>0</v>
      </c>
      <c r="M247" s="36">
        <f>VLOOKUP(F247,'Metales Pesados'!F247:CH732,81,FALSE)</f>
        <v>0</v>
      </c>
      <c r="N247" s="63">
        <f>VLOOKUP(F247,'Metales Pesados'!F247:CU732,94,FALSE)</f>
        <v>0</v>
      </c>
    </row>
    <row r="248" spans="1:14" s="4" customFormat="1" ht="13.05" customHeight="1" x14ac:dyDescent="0.2">
      <c r="A248" s="47" t="s">
        <v>22</v>
      </c>
      <c r="B248" s="47" t="s">
        <v>23</v>
      </c>
      <c r="C248" s="47" t="s">
        <v>22</v>
      </c>
      <c r="D248" s="47" t="s">
        <v>23</v>
      </c>
      <c r="E248" s="48" t="s">
        <v>33</v>
      </c>
      <c r="F248" s="79">
        <v>31320</v>
      </c>
      <c r="G248" s="50" t="s">
        <v>295</v>
      </c>
      <c r="H248" s="68">
        <f>VLOOKUP(F248,'Metales Pesados'!F248:U733,16,FALSE)</f>
        <v>0</v>
      </c>
      <c r="I248" s="36">
        <f>VLOOKUP(F248,'Metales Pesados'!F248:AH733,29,FALSE)</f>
        <v>0</v>
      </c>
      <c r="J248" s="63">
        <f>VLOOKUP(F248,'Metales Pesados'!F248:AU733,42,FALSE)</f>
        <v>0</v>
      </c>
      <c r="K248" s="36">
        <f>VLOOKUP(F248,'Metales Pesados'!F248:BH733,55,FALSE)</f>
        <v>0</v>
      </c>
      <c r="L248" s="36">
        <f>VLOOKUP(F248,'Metales Pesados'!F248:BU733,68,FALSE)</f>
        <v>0</v>
      </c>
      <c r="M248" s="36">
        <f>VLOOKUP(F248,'Metales Pesados'!F248:CH733,81,FALSE)</f>
        <v>0</v>
      </c>
      <c r="N248" s="63">
        <f>VLOOKUP(F248,'Metales Pesados'!F248:CU733,94,FALSE)</f>
        <v>0</v>
      </c>
    </row>
    <row r="249" spans="1:14" ht="13.05" customHeight="1" x14ac:dyDescent="0.2">
      <c r="A249" s="47" t="s">
        <v>22</v>
      </c>
      <c r="B249" s="47" t="s">
        <v>296</v>
      </c>
      <c r="C249" s="47" t="s">
        <v>22</v>
      </c>
      <c r="D249" s="47" t="s">
        <v>296</v>
      </c>
      <c r="E249" s="48" t="s">
        <v>297</v>
      </c>
      <c r="F249" s="79">
        <v>161</v>
      </c>
      <c r="G249" s="50" t="s">
        <v>298</v>
      </c>
      <c r="H249" s="68">
        <f>VLOOKUP(F249,'Metales Pesados'!F249:U734,16,FALSE)</f>
        <v>0</v>
      </c>
      <c r="I249" s="36">
        <f>VLOOKUP(F249,'Metales Pesados'!F249:AH734,29,FALSE)</f>
        <v>0</v>
      </c>
      <c r="J249" s="63">
        <f>VLOOKUP(F249,'Metales Pesados'!F249:AU734,42,FALSE)</f>
        <v>0</v>
      </c>
      <c r="K249" s="36">
        <f>VLOOKUP(F249,'Metales Pesados'!F249:BH734,55,FALSE)</f>
        <v>0</v>
      </c>
      <c r="L249" s="36">
        <f>VLOOKUP(F249,'Metales Pesados'!F249:BU734,68,FALSE)</f>
        <v>0</v>
      </c>
      <c r="M249" s="36">
        <f>VLOOKUP(F249,'Metales Pesados'!F249:CH734,81,FALSE)</f>
        <v>0</v>
      </c>
      <c r="N249" s="63">
        <f>VLOOKUP(F249,'Metales Pesados'!F249:CU734,94,FALSE)</f>
        <v>0</v>
      </c>
    </row>
    <row r="250" spans="1:14" ht="13.05" customHeight="1" x14ac:dyDescent="0.2">
      <c r="A250" s="47" t="s">
        <v>22</v>
      </c>
      <c r="B250" s="47" t="s">
        <v>296</v>
      </c>
      <c r="C250" s="47" t="s">
        <v>22</v>
      </c>
      <c r="D250" s="47" t="s">
        <v>296</v>
      </c>
      <c r="E250" s="48" t="s">
        <v>33</v>
      </c>
      <c r="F250" s="79">
        <v>177</v>
      </c>
      <c r="G250" s="50" t="s">
        <v>299</v>
      </c>
      <c r="H250" s="68">
        <f>VLOOKUP(F250,'Metales Pesados'!F250:U735,16,FALSE)</f>
        <v>0</v>
      </c>
      <c r="I250" s="36">
        <f>VLOOKUP(F250,'Metales Pesados'!F250:AH735,29,FALSE)</f>
        <v>0</v>
      </c>
      <c r="J250" s="63">
        <f>VLOOKUP(F250,'Metales Pesados'!F250:AU735,42,FALSE)</f>
        <v>0</v>
      </c>
      <c r="K250" s="36">
        <f>VLOOKUP(F250,'Metales Pesados'!F250:BH735,55,FALSE)</f>
        <v>0</v>
      </c>
      <c r="L250" s="36">
        <f>VLOOKUP(F250,'Metales Pesados'!F250:BU735,68,FALSE)</f>
        <v>0</v>
      </c>
      <c r="M250" s="36">
        <f>VLOOKUP(F250,'Metales Pesados'!F250:CH735,81,FALSE)</f>
        <v>0</v>
      </c>
      <c r="N250" s="63">
        <f>VLOOKUP(F250,'Metales Pesados'!F250:CU735,94,FALSE)</f>
        <v>0</v>
      </c>
    </row>
    <row r="251" spans="1:14" ht="13.05" customHeight="1" x14ac:dyDescent="0.2">
      <c r="A251" s="47" t="s">
        <v>22</v>
      </c>
      <c r="B251" s="47" t="s">
        <v>296</v>
      </c>
      <c r="C251" s="47" t="s">
        <v>22</v>
      </c>
      <c r="D251" s="47" t="s">
        <v>296</v>
      </c>
      <c r="E251" s="48" t="s">
        <v>33</v>
      </c>
      <c r="F251" s="79">
        <v>178</v>
      </c>
      <c r="G251" s="50" t="s">
        <v>300</v>
      </c>
      <c r="H251" s="68">
        <f>VLOOKUP(F251,'Metales Pesados'!F251:U736,16,FALSE)</f>
        <v>0</v>
      </c>
      <c r="I251" s="36">
        <f>VLOOKUP(F251,'Metales Pesados'!F251:AH736,29,FALSE)</f>
        <v>0</v>
      </c>
      <c r="J251" s="63">
        <f>VLOOKUP(F251,'Metales Pesados'!F251:AU736,42,FALSE)</f>
        <v>0</v>
      </c>
      <c r="K251" s="36">
        <f>VLOOKUP(F251,'Metales Pesados'!F251:BH736,55,FALSE)</f>
        <v>0</v>
      </c>
      <c r="L251" s="36">
        <f>VLOOKUP(F251,'Metales Pesados'!F251:BU736,68,FALSE)</f>
        <v>0</v>
      </c>
      <c r="M251" s="36">
        <f>VLOOKUP(F251,'Metales Pesados'!F251:CH736,81,FALSE)</f>
        <v>0</v>
      </c>
      <c r="N251" s="63">
        <f>VLOOKUP(F251,'Metales Pesados'!F251:CU736,94,FALSE)</f>
        <v>0</v>
      </c>
    </row>
    <row r="252" spans="1:14" ht="13.05" customHeight="1" x14ac:dyDescent="0.2">
      <c r="A252" s="47" t="s">
        <v>22</v>
      </c>
      <c r="B252" s="47" t="s">
        <v>296</v>
      </c>
      <c r="C252" s="47" t="s">
        <v>22</v>
      </c>
      <c r="D252" s="47" t="s">
        <v>296</v>
      </c>
      <c r="E252" s="48" t="s">
        <v>33</v>
      </c>
      <c r="F252" s="79">
        <v>179</v>
      </c>
      <c r="G252" s="50" t="s">
        <v>301</v>
      </c>
      <c r="H252" s="68">
        <f>VLOOKUP(F252,'Metales Pesados'!F252:U737,16,FALSE)</f>
        <v>0</v>
      </c>
      <c r="I252" s="36">
        <f>VLOOKUP(F252,'Metales Pesados'!F252:AH737,29,FALSE)</f>
        <v>0</v>
      </c>
      <c r="J252" s="63">
        <f>VLOOKUP(F252,'Metales Pesados'!F252:AU737,42,FALSE)</f>
        <v>0</v>
      </c>
      <c r="K252" s="36">
        <f>VLOOKUP(F252,'Metales Pesados'!F252:BH737,55,FALSE)</f>
        <v>0</v>
      </c>
      <c r="L252" s="36">
        <f>VLOOKUP(F252,'Metales Pesados'!F252:BU737,68,FALSE)</f>
        <v>0</v>
      </c>
      <c r="M252" s="36">
        <f>VLOOKUP(F252,'Metales Pesados'!F252:CH737,81,FALSE)</f>
        <v>0</v>
      </c>
      <c r="N252" s="63">
        <f>VLOOKUP(F252,'Metales Pesados'!F252:CU737,94,FALSE)</f>
        <v>0</v>
      </c>
    </row>
    <row r="253" spans="1:14" ht="13.05" customHeight="1" x14ac:dyDescent="0.2">
      <c r="A253" s="47" t="s">
        <v>22</v>
      </c>
      <c r="B253" s="47" t="s">
        <v>296</v>
      </c>
      <c r="C253" s="47" t="s">
        <v>22</v>
      </c>
      <c r="D253" s="47" t="s">
        <v>296</v>
      </c>
      <c r="E253" s="48" t="s">
        <v>33</v>
      </c>
      <c r="F253" s="79">
        <v>183</v>
      </c>
      <c r="G253" s="50" t="s">
        <v>302</v>
      </c>
      <c r="H253" s="68">
        <f>VLOOKUP(F253,'Metales Pesados'!F253:U738,16,FALSE)</f>
        <v>0</v>
      </c>
      <c r="I253" s="36">
        <f>VLOOKUP(F253,'Metales Pesados'!F253:AH738,29,FALSE)</f>
        <v>0</v>
      </c>
      <c r="J253" s="63">
        <f>VLOOKUP(F253,'Metales Pesados'!F253:AU738,42,FALSE)</f>
        <v>0</v>
      </c>
      <c r="K253" s="36">
        <f>VLOOKUP(F253,'Metales Pesados'!F253:BH738,55,FALSE)</f>
        <v>0</v>
      </c>
      <c r="L253" s="36">
        <f>VLOOKUP(F253,'Metales Pesados'!F253:BU738,68,FALSE)</f>
        <v>0</v>
      </c>
      <c r="M253" s="36">
        <f>VLOOKUP(F253,'Metales Pesados'!F253:CH738,81,FALSE)</f>
        <v>0</v>
      </c>
      <c r="N253" s="63">
        <f>VLOOKUP(F253,'Metales Pesados'!F253:CU738,94,FALSE)</f>
        <v>0</v>
      </c>
    </row>
    <row r="254" spans="1:14" ht="13.05" customHeight="1" x14ac:dyDescent="0.2">
      <c r="A254" s="47" t="s">
        <v>22</v>
      </c>
      <c r="B254" s="47" t="s">
        <v>296</v>
      </c>
      <c r="C254" s="47" t="s">
        <v>22</v>
      </c>
      <c r="D254" s="47" t="s">
        <v>296</v>
      </c>
      <c r="E254" s="48" t="s">
        <v>33</v>
      </c>
      <c r="F254" s="79">
        <v>184</v>
      </c>
      <c r="G254" s="50" t="s">
        <v>303</v>
      </c>
      <c r="H254" s="68">
        <f>VLOOKUP(F254,'Metales Pesados'!F254:U739,16,FALSE)</f>
        <v>0</v>
      </c>
      <c r="I254" s="36">
        <f>VLOOKUP(F254,'Metales Pesados'!F254:AH739,29,FALSE)</f>
        <v>0</v>
      </c>
      <c r="J254" s="63">
        <f>VLOOKUP(F254,'Metales Pesados'!F254:AU739,42,FALSE)</f>
        <v>0</v>
      </c>
      <c r="K254" s="36">
        <f>VLOOKUP(F254,'Metales Pesados'!F254:BH739,55,FALSE)</f>
        <v>0</v>
      </c>
      <c r="L254" s="36">
        <f>VLOOKUP(F254,'Metales Pesados'!F254:BU739,68,FALSE)</f>
        <v>0</v>
      </c>
      <c r="M254" s="36">
        <f>VLOOKUP(F254,'Metales Pesados'!F254:CH739,81,FALSE)</f>
        <v>0</v>
      </c>
      <c r="N254" s="63">
        <f>VLOOKUP(F254,'Metales Pesados'!F254:CU739,94,FALSE)</f>
        <v>0</v>
      </c>
    </row>
    <row r="255" spans="1:14" ht="13.05" customHeight="1" x14ac:dyDescent="0.2">
      <c r="A255" s="47" t="s">
        <v>22</v>
      </c>
      <c r="B255" s="47" t="s">
        <v>296</v>
      </c>
      <c r="C255" s="47" t="s">
        <v>22</v>
      </c>
      <c r="D255" s="47" t="s">
        <v>296</v>
      </c>
      <c r="E255" s="48" t="s">
        <v>33</v>
      </c>
      <c r="F255" s="79">
        <v>6764</v>
      </c>
      <c r="G255" s="50" t="s">
        <v>304</v>
      </c>
      <c r="H255" s="68">
        <f>VLOOKUP(F255,'Metales Pesados'!F255:U740,16,FALSE)</f>
        <v>0</v>
      </c>
      <c r="I255" s="36">
        <f>VLOOKUP(F255,'Metales Pesados'!F255:AH740,29,FALSE)</f>
        <v>0</v>
      </c>
      <c r="J255" s="63">
        <f>VLOOKUP(F255,'Metales Pesados'!F255:AU740,42,FALSE)</f>
        <v>0</v>
      </c>
      <c r="K255" s="36">
        <f>VLOOKUP(F255,'Metales Pesados'!F255:BH740,55,FALSE)</f>
        <v>0</v>
      </c>
      <c r="L255" s="36">
        <f>VLOOKUP(F255,'Metales Pesados'!F255:BU740,68,FALSE)</f>
        <v>0</v>
      </c>
      <c r="M255" s="36">
        <f>VLOOKUP(F255,'Metales Pesados'!F255:CH740,81,FALSE)</f>
        <v>0</v>
      </c>
      <c r="N255" s="63">
        <f>VLOOKUP(F255,'Metales Pesados'!F255:CU740,94,FALSE)</f>
        <v>0</v>
      </c>
    </row>
    <row r="256" spans="1:14" ht="13.05" customHeight="1" x14ac:dyDescent="0.2">
      <c r="A256" s="47" t="s">
        <v>22</v>
      </c>
      <c r="B256" s="47" t="s">
        <v>296</v>
      </c>
      <c r="C256" s="47" t="s">
        <v>22</v>
      </c>
      <c r="D256" s="47" t="s">
        <v>296</v>
      </c>
      <c r="E256" s="48" t="s">
        <v>33</v>
      </c>
      <c r="F256" s="79">
        <v>31825</v>
      </c>
      <c r="G256" s="50" t="s">
        <v>305</v>
      </c>
      <c r="H256" s="68">
        <f>VLOOKUP(F256,'Metales Pesados'!F256:U741,16,FALSE)</f>
        <v>0</v>
      </c>
      <c r="I256" s="36">
        <f>VLOOKUP(F256,'Metales Pesados'!F256:AH741,29,FALSE)</f>
        <v>0</v>
      </c>
      <c r="J256" s="63">
        <f>VLOOKUP(F256,'Metales Pesados'!F256:AU741,42,FALSE)</f>
        <v>0</v>
      </c>
      <c r="K256" s="36">
        <f>VLOOKUP(F256,'Metales Pesados'!F256:BH741,55,FALSE)</f>
        <v>0</v>
      </c>
      <c r="L256" s="36">
        <f>VLOOKUP(F256,'Metales Pesados'!F256:BU741,68,FALSE)</f>
        <v>0</v>
      </c>
      <c r="M256" s="36">
        <f>VLOOKUP(F256,'Metales Pesados'!F256:CH741,81,FALSE)</f>
        <v>0</v>
      </c>
      <c r="N256" s="63">
        <f>VLOOKUP(F256,'Metales Pesados'!F256:CU741,94,FALSE)</f>
        <v>0</v>
      </c>
    </row>
    <row r="257" spans="1:14" ht="13.05" customHeight="1" x14ac:dyDescent="0.2">
      <c r="A257" s="47" t="s">
        <v>22</v>
      </c>
      <c r="B257" s="47" t="s">
        <v>296</v>
      </c>
      <c r="C257" s="47" t="s">
        <v>22</v>
      </c>
      <c r="D257" s="47" t="s">
        <v>296</v>
      </c>
      <c r="E257" s="48" t="s">
        <v>33</v>
      </c>
      <c r="F257" s="79">
        <v>297</v>
      </c>
      <c r="G257" s="50" t="s">
        <v>306</v>
      </c>
      <c r="H257" s="68">
        <f>VLOOKUP(F257,'Metales Pesados'!F257:U742,16,FALSE)</f>
        <v>0</v>
      </c>
      <c r="I257" s="36">
        <f>VLOOKUP(F257,'Metales Pesados'!F257:AH742,29,FALSE)</f>
        <v>0</v>
      </c>
      <c r="J257" s="63">
        <f>VLOOKUP(F257,'Metales Pesados'!F257:AU742,42,FALSE)</f>
        <v>0</v>
      </c>
      <c r="K257" s="36">
        <f>VLOOKUP(F257,'Metales Pesados'!F257:BH742,55,FALSE)</f>
        <v>0</v>
      </c>
      <c r="L257" s="36">
        <f>VLOOKUP(F257,'Metales Pesados'!F257:BU742,68,FALSE)</f>
        <v>0</v>
      </c>
      <c r="M257" s="36">
        <f>VLOOKUP(F257,'Metales Pesados'!F257:CH742,81,FALSE)</f>
        <v>0</v>
      </c>
      <c r="N257" s="63">
        <f>VLOOKUP(F257,'Metales Pesados'!F257:CU742,94,FALSE)</f>
        <v>0</v>
      </c>
    </row>
    <row r="258" spans="1:14" s="4" customFormat="1" ht="13.05" customHeight="1" x14ac:dyDescent="0.2">
      <c r="A258" s="47" t="s">
        <v>22</v>
      </c>
      <c r="B258" s="47" t="s">
        <v>296</v>
      </c>
      <c r="C258" s="47" t="s">
        <v>22</v>
      </c>
      <c r="D258" s="47" t="s">
        <v>296</v>
      </c>
      <c r="E258" s="48" t="s">
        <v>33</v>
      </c>
      <c r="F258" s="79">
        <v>6964</v>
      </c>
      <c r="G258" s="50" t="s">
        <v>307</v>
      </c>
      <c r="H258" s="68">
        <f>VLOOKUP(F258,'Metales Pesados'!F258:U743,16,FALSE)</f>
        <v>0</v>
      </c>
      <c r="I258" s="36">
        <f>VLOOKUP(F258,'Metales Pesados'!F258:AH743,29,FALSE)</f>
        <v>0</v>
      </c>
      <c r="J258" s="63">
        <f>VLOOKUP(F258,'Metales Pesados'!F258:AU743,42,FALSE)</f>
        <v>0</v>
      </c>
      <c r="K258" s="36">
        <f>VLOOKUP(F258,'Metales Pesados'!F258:BH743,55,FALSE)</f>
        <v>0</v>
      </c>
      <c r="L258" s="36">
        <f>VLOOKUP(F258,'Metales Pesados'!F258:BU743,68,FALSE)</f>
        <v>0</v>
      </c>
      <c r="M258" s="36">
        <f>VLOOKUP(F258,'Metales Pesados'!F258:CH743,81,FALSE)</f>
        <v>0</v>
      </c>
      <c r="N258" s="63">
        <f>VLOOKUP(F258,'Metales Pesados'!F258:CU743,94,FALSE)</f>
        <v>0</v>
      </c>
    </row>
    <row r="259" spans="1:14" ht="13.05" customHeight="1" x14ac:dyDescent="0.2">
      <c r="A259" s="47" t="s">
        <v>22</v>
      </c>
      <c r="B259" s="47" t="s">
        <v>296</v>
      </c>
      <c r="C259" s="47" t="s">
        <v>22</v>
      </c>
      <c r="D259" s="47" t="s">
        <v>296</v>
      </c>
      <c r="E259" s="48" t="s">
        <v>135</v>
      </c>
      <c r="F259" s="79">
        <v>182</v>
      </c>
      <c r="G259" s="50" t="s">
        <v>308</v>
      </c>
      <c r="H259" s="68">
        <f>VLOOKUP(F259,'Metales Pesados'!F259:U744,16,FALSE)</f>
        <v>0</v>
      </c>
      <c r="I259" s="36">
        <f>VLOOKUP(F259,'Metales Pesados'!F259:AH744,29,FALSE)</f>
        <v>0</v>
      </c>
      <c r="J259" s="63">
        <f>VLOOKUP(F259,'Metales Pesados'!F259:AU744,42,FALSE)</f>
        <v>0</v>
      </c>
      <c r="K259" s="36">
        <f>VLOOKUP(F259,'Metales Pesados'!F259:BH744,55,FALSE)</f>
        <v>0</v>
      </c>
      <c r="L259" s="36">
        <f>VLOOKUP(F259,'Metales Pesados'!F259:BU744,68,FALSE)</f>
        <v>0</v>
      </c>
      <c r="M259" s="36">
        <f>VLOOKUP(F259,'Metales Pesados'!F259:CH744,81,FALSE)</f>
        <v>0</v>
      </c>
      <c r="N259" s="63">
        <f>VLOOKUP(F259,'Metales Pesados'!F259:CU744,94,FALSE)</f>
        <v>0</v>
      </c>
    </row>
    <row r="260" spans="1:14" ht="13.05" customHeight="1" x14ac:dyDescent="0.2">
      <c r="A260" s="47" t="s">
        <v>22</v>
      </c>
      <c r="B260" s="47" t="s">
        <v>296</v>
      </c>
      <c r="C260" s="47" t="s">
        <v>22</v>
      </c>
      <c r="D260" s="47" t="s">
        <v>296</v>
      </c>
      <c r="E260" s="48" t="s">
        <v>33</v>
      </c>
      <c r="F260" s="79">
        <v>296</v>
      </c>
      <c r="G260" s="50" t="s">
        <v>309</v>
      </c>
      <c r="H260" s="68">
        <f>VLOOKUP(F260,'Metales Pesados'!F260:U745,16,FALSE)</f>
        <v>0</v>
      </c>
      <c r="I260" s="36">
        <f>VLOOKUP(F260,'Metales Pesados'!F260:AH745,29,FALSE)</f>
        <v>0</v>
      </c>
      <c r="J260" s="63">
        <f>VLOOKUP(F260,'Metales Pesados'!F260:AU745,42,FALSE)</f>
        <v>0</v>
      </c>
      <c r="K260" s="36">
        <f>VLOOKUP(F260,'Metales Pesados'!F260:BH745,55,FALSE)</f>
        <v>0</v>
      </c>
      <c r="L260" s="36">
        <f>VLOOKUP(F260,'Metales Pesados'!F260:BU745,68,FALSE)</f>
        <v>0</v>
      </c>
      <c r="M260" s="36">
        <f>VLOOKUP(F260,'Metales Pesados'!F260:CH745,81,FALSE)</f>
        <v>0</v>
      </c>
      <c r="N260" s="63">
        <f>VLOOKUP(F260,'Metales Pesados'!F260:CU745,94,FALSE)</f>
        <v>0</v>
      </c>
    </row>
    <row r="261" spans="1:14" ht="13.05" customHeight="1" x14ac:dyDescent="0.2">
      <c r="A261" s="47" t="s">
        <v>22</v>
      </c>
      <c r="B261" s="47" t="s">
        <v>296</v>
      </c>
      <c r="C261" s="47" t="s">
        <v>22</v>
      </c>
      <c r="D261" s="47" t="s">
        <v>296</v>
      </c>
      <c r="E261" s="48" t="s">
        <v>33</v>
      </c>
      <c r="F261" s="79">
        <v>180</v>
      </c>
      <c r="G261" s="50" t="s">
        <v>310</v>
      </c>
      <c r="H261" s="68">
        <f>VLOOKUP(F261,'Metales Pesados'!F261:U746,16,FALSE)</f>
        <v>0</v>
      </c>
      <c r="I261" s="36">
        <f>VLOOKUP(F261,'Metales Pesados'!F261:AH746,29,FALSE)</f>
        <v>0</v>
      </c>
      <c r="J261" s="63">
        <f>VLOOKUP(F261,'Metales Pesados'!F261:AU746,42,FALSE)</f>
        <v>0</v>
      </c>
      <c r="K261" s="36">
        <f>VLOOKUP(F261,'Metales Pesados'!F261:BH746,55,FALSE)</f>
        <v>0</v>
      </c>
      <c r="L261" s="36">
        <f>VLOOKUP(F261,'Metales Pesados'!F261:BU746,68,FALSE)</f>
        <v>0</v>
      </c>
      <c r="M261" s="36">
        <f>VLOOKUP(F261,'Metales Pesados'!F261:CH746,81,FALSE)</f>
        <v>0</v>
      </c>
      <c r="N261" s="63">
        <f>VLOOKUP(F261,'Metales Pesados'!F261:CU746,94,FALSE)</f>
        <v>0</v>
      </c>
    </row>
    <row r="262" spans="1:14" ht="13.05" customHeight="1" x14ac:dyDescent="0.2">
      <c r="A262" s="47" t="s">
        <v>22</v>
      </c>
      <c r="B262" s="47" t="s">
        <v>296</v>
      </c>
      <c r="C262" s="47" t="s">
        <v>22</v>
      </c>
      <c r="D262" s="47" t="s">
        <v>296</v>
      </c>
      <c r="E262" s="48" t="s">
        <v>59</v>
      </c>
      <c r="F262" s="79">
        <v>181</v>
      </c>
      <c r="G262" s="50" t="s">
        <v>311</v>
      </c>
      <c r="H262" s="68">
        <f>VLOOKUP(F262,'Metales Pesados'!F262:U747,16,FALSE)</f>
        <v>0</v>
      </c>
      <c r="I262" s="36">
        <f>VLOOKUP(F262,'Metales Pesados'!F262:AH747,29,FALSE)</f>
        <v>0</v>
      </c>
      <c r="J262" s="63">
        <f>VLOOKUP(F262,'Metales Pesados'!F262:AU747,42,FALSE)</f>
        <v>0</v>
      </c>
      <c r="K262" s="36">
        <f>VLOOKUP(F262,'Metales Pesados'!F262:BH747,55,FALSE)</f>
        <v>0</v>
      </c>
      <c r="L262" s="36">
        <f>VLOOKUP(F262,'Metales Pesados'!F262:BU747,68,FALSE)</f>
        <v>0</v>
      </c>
      <c r="M262" s="36">
        <f>VLOOKUP(F262,'Metales Pesados'!F262:CH747,81,FALSE)</f>
        <v>0</v>
      </c>
      <c r="N262" s="63">
        <f>VLOOKUP(F262,'Metales Pesados'!F262:CU747,94,FALSE)</f>
        <v>0</v>
      </c>
    </row>
    <row r="263" spans="1:14" s="4" customFormat="1" ht="13.05" customHeight="1" x14ac:dyDescent="0.2">
      <c r="A263" s="47" t="s">
        <v>22</v>
      </c>
      <c r="B263" s="47" t="s">
        <v>296</v>
      </c>
      <c r="C263" s="47" t="s">
        <v>22</v>
      </c>
      <c r="D263" s="47" t="s">
        <v>296</v>
      </c>
      <c r="E263" s="48" t="s">
        <v>33</v>
      </c>
      <c r="F263" s="79">
        <v>26488</v>
      </c>
      <c r="G263" s="50" t="s">
        <v>312</v>
      </c>
      <c r="H263" s="68">
        <f>VLOOKUP(F263,'Metales Pesados'!F263:U748,16,FALSE)</f>
        <v>0</v>
      </c>
      <c r="I263" s="36">
        <f>VLOOKUP(F263,'Metales Pesados'!F263:AH748,29,FALSE)</f>
        <v>0</v>
      </c>
      <c r="J263" s="63">
        <f>VLOOKUP(F263,'Metales Pesados'!F263:AU748,42,FALSE)</f>
        <v>0</v>
      </c>
      <c r="K263" s="36">
        <f>VLOOKUP(F263,'Metales Pesados'!F263:BH748,55,FALSE)</f>
        <v>0</v>
      </c>
      <c r="L263" s="36">
        <f>VLOOKUP(F263,'Metales Pesados'!F263:BU748,68,FALSE)</f>
        <v>0</v>
      </c>
      <c r="M263" s="36">
        <f>VLOOKUP(F263,'Metales Pesados'!F263:CH748,81,FALSE)</f>
        <v>0</v>
      </c>
      <c r="N263" s="63">
        <f>VLOOKUP(F263,'Metales Pesados'!F263:CU748,94,FALSE)</f>
        <v>0</v>
      </c>
    </row>
    <row r="264" spans="1:14" ht="13.05" customHeight="1" x14ac:dyDescent="0.2">
      <c r="A264" s="47" t="s">
        <v>22</v>
      </c>
      <c r="B264" s="47" t="s">
        <v>313</v>
      </c>
      <c r="C264" s="47" t="s">
        <v>22</v>
      </c>
      <c r="D264" s="47" t="s">
        <v>313</v>
      </c>
      <c r="E264" s="48" t="s">
        <v>135</v>
      </c>
      <c r="F264" s="79">
        <v>171</v>
      </c>
      <c r="G264" s="50" t="s">
        <v>314</v>
      </c>
      <c r="H264" s="68">
        <f>VLOOKUP(F264,'Metales Pesados'!F264:U749,16,FALSE)</f>
        <v>0</v>
      </c>
      <c r="I264" s="36">
        <f>VLOOKUP(F264,'Metales Pesados'!F264:AH749,29,FALSE)</f>
        <v>0</v>
      </c>
      <c r="J264" s="63">
        <f>VLOOKUP(F264,'Metales Pesados'!F264:AU749,42,FALSE)</f>
        <v>0</v>
      </c>
      <c r="K264" s="36">
        <f>VLOOKUP(F264,'Metales Pesados'!F264:BH749,55,FALSE)</f>
        <v>0</v>
      </c>
      <c r="L264" s="36">
        <f>VLOOKUP(F264,'Metales Pesados'!F264:BU749,68,FALSE)</f>
        <v>0</v>
      </c>
      <c r="M264" s="36">
        <f>VLOOKUP(F264,'Metales Pesados'!F264:CH749,81,FALSE)</f>
        <v>0</v>
      </c>
      <c r="N264" s="63">
        <f>VLOOKUP(F264,'Metales Pesados'!F264:CU749,94,FALSE)</f>
        <v>0</v>
      </c>
    </row>
    <row r="265" spans="1:14" ht="13.05" customHeight="1" x14ac:dyDescent="0.2">
      <c r="A265" s="47" t="s">
        <v>22</v>
      </c>
      <c r="B265" s="47" t="s">
        <v>313</v>
      </c>
      <c r="C265" s="47" t="s">
        <v>22</v>
      </c>
      <c r="D265" s="47" t="s">
        <v>313</v>
      </c>
      <c r="E265" s="48" t="s">
        <v>33</v>
      </c>
      <c r="F265" s="79">
        <v>172</v>
      </c>
      <c r="G265" s="50" t="s">
        <v>315</v>
      </c>
      <c r="H265" s="68">
        <f>VLOOKUP(F265,'Metales Pesados'!F265:U750,16,FALSE)</f>
        <v>0</v>
      </c>
      <c r="I265" s="36">
        <f>VLOOKUP(F265,'Metales Pesados'!F265:AH750,29,FALSE)</f>
        <v>0</v>
      </c>
      <c r="J265" s="63">
        <f>VLOOKUP(F265,'Metales Pesados'!F265:AU750,42,FALSE)</f>
        <v>0</v>
      </c>
      <c r="K265" s="36">
        <f>VLOOKUP(F265,'Metales Pesados'!F265:BH750,55,FALSE)</f>
        <v>0</v>
      </c>
      <c r="L265" s="36">
        <f>VLOOKUP(F265,'Metales Pesados'!F265:BU750,68,FALSE)</f>
        <v>0</v>
      </c>
      <c r="M265" s="36">
        <f>VLOOKUP(F265,'Metales Pesados'!F265:CH750,81,FALSE)</f>
        <v>0</v>
      </c>
      <c r="N265" s="63">
        <f>VLOOKUP(F265,'Metales Pesados'!F265:CU750,94,FALSE)</f>
        <v>0</v>
      </c>
    </row>
    <row r="266" spans="1:14" ht="13.05" customHeight="1" x14ac:dyDescent="0.2">
      <c r="A266" s="47" t="s">
        <v>22</v>
      </c>
      <c r="B266" s="47" t="s">
        <v>313</v>
      </c>
      <c r="C266" s="47" t="s">
        <v>22</v>
      </c>
      <c r="D266" s="47" t="s">
        <v>313</v>
      </c>
      <c r="E266" s="48" t="s">
        <v>33</v>
      </c>
      <c r="F266" s="79">
        <v>31639</v>
      </c>
      <c r="G266" s="50" t="s">
        <v>316</v>
      </c>
      <c r="H266" s="68">
        <f>VLOOKUP(F266,'Metales Pesados'!F266:U751,16,FALSE)</f>
        <v>0</v>
      </c>
      <c r="I266" s="36">
        <f>VLOOKUP(F266,'Metales Pesados'!F266:AH751,29,FALSE)</f>
        <v>0</v>
      </c>
      <c r="J266" s="63">
        <f>VLOOKUP(F266,'Metales Pesados'!F266:AU751,42,FALSE)</f>
        <v>0</v>
      </c>
      <c r="K266" s="36">
        <f>VLOOKUP(F266,'Metales Pesados'!F266:BH751,55,FALSE)</f>
        <v>0</v>
      </c>
      <c r="L266" s="36">
        <f>VLOOKUP(F266,'Metales Pesados'!F266:BU751,68,FALSE)</f>
        <v>0</v>
      </c>
      <c r="M266" s="36">
        <f>VLOOKUP(F266,'Metales Pesados'!F266:CH751,81,FALSE)</f>
        <v>0</v>
      </c>
      <c r="N266" s="63">
        <f>VLOOKUP(F266,'Metales Pesados'!F266:CU751,94,FALSE)</f>
        <v>0</v>
      </c>
    </row>
    <row r="267" spans="1:14" ht="13.05" customHeight="1" x14ac:dyDescent="0.2">
      <c r="A267" s="47" t="s">
        <v>22</v>
      </c>
      <c r="B267" s="47" t="s">
        <v>313</v>
      </c>
      <c r="C267" s="47" t="s">
        <v>22</v>
      </c>
      <c r="D267" s="47" t="s">
        <v>313</v>
      </c>
      <c r="E267" s="48" t="s">
        <v>33</v>
      </c>
      <c r="F267" s="79">
        <v>173</v>
      </c>
      <c r="G267" s="50" t="s">
        <v>317</v>
      </c>
      <c r="H267" s="68">
        <f>VLOOKUP(F267,'Metales Pesados'!F267:U752,16,FALSE)</f>
        <v>0</v>
      </c>
      <c r="I267" s="36">
        <f>VLOOKUP(F267,'Metales Pesados'!F267:AH752,29,FALSE)</f>
        <v>0</v>
      </c>
      <c r="J267" s="63">
        <f>VLOOKUP(F267,'Metales Pesados'!F267:AU752,42,FALSE)</f>
        <v>0</v>
      </c>
      <c r="K267" s="36">
        <f>VLOOKUP(F267,'Metales Pesados'!F267:BH752,55,FALSE)</f>
        <v>0</v>
      </c>
      <c r="L267" s="36">
        <f>VLOOKUP(F267,'Metales Pesados'!F267:BU752,68,FALSE)</f>
        <v>0</v>
      </c>
      <c r="M267" s="36">
        <f>VLOOKUP(F267,'Metales Pesados'!F267:CH752,81,FALSE)</f>
        <v>0</v>
      </c>
      <c r="N267" s="63">
        <f>VLOOKUP(F267,'Metales Pesados'!F267:CU752,94,FALSE)</f>
        <v>0</v>
      </c>
    </row>
    <row r="268" spans="1:14" ht="13.05" customHeight="1" x14ac:dyDescent="0.2">
      <c r="A268" s="47" t="s">
        <v>22</v>
      </c>
      <c r="B268" s="47" t="s">
        <v>313</v>
      </c>
      <c r="C268" s="47" t="s">
        <v>22</v>
      </c>
      <c r="D268" s="47" t="s">
        <v>313</v>
      </c>
      <c r="E268" s="48" t="s">
        <v>33</v>
      </c>
      <c r="F268" s="79">
        <v>174</v>
      </c>
      <c r="G268" s="50" t="s">
        <v>318</v>
      </c>
      <c r="H268" s="68">
        <f>VLOOKUP(F268,'Metales Pesados'!F268:U753,16,FALSE)</f>
        <v>0</v>
      </c>
      <c r="I268" s="36">
        <f>VLOOKUP(F268,'Metales Pesados'!F268:AH753,29,FALSE)</f>
        <v>0</v>
      </c>
      <c r="J268" s="63">
        <f>VLOOKUP(F268,'Metales Pesados'!F268:AU753,42,FALSE)</f>
        <v>0</v>
      </c>
      <c r="K268" s="36">
        <f>VLOOKUP(F268,'Metales Pesados'!F268:BH753,55,FALSE)</f>
        <v>0</v>
      </c>
      <c r="L268" s="36">
        <f>VLOOKUP(F268,'Metales Pesados'!F268:BU753,68,FALSE)</f>
        <v>0</v>
      </c>
      <c r="M268" s="36">
        <f>VLOOKUP(F268,'Metales Pesados'!F268:CH753,81,FALSE)</f>
        <v>0</v>
      </c>
      <c r="N268" s="63">
        <f>VLOOKUP(F268,'Metales Pesados'!F268:CU753,94,FALSE)</f>
        <v>0</v>
      </c>
    </row>
    <row r="269" spans="1:14" ht="13.05" customHeight="1" x14ac:dyDescent="0.2">
      <c r="A269" s="47" t="s">
        <v>22</v>
      </c>
      <c r="B269" s="47" t="s">
        <v>313</v>
      </c>
      <c r="C269" s="47" t="s">
        <v>22</v>
      </c>
      <c r="D269" s="47" t="s">
        <v>313</v>
      </c>
      <c r="E269" s="48" t="s">
        <v>33</v>
      </c>
      <c r="F269" s="79">
        <v>175</v>
      </c>
      <c r="G269" s="50" t="s">
        <v>319</v>
      </c>
      <c r="H269" s="68">
        <f>VLOOKUP(F269,'Metales Pesados'!F269:U754,16,FALSE)</f>
        <v>0</v>
      </c>
      <c r="I269" s="36">
        <f>VLOOKUP(F269,'Metales Pesados'!F269:AH754,29,FALSE)</f>
        <v>0</v>
      </c>
      <c r="J269" s="63">
        <f>VLOOKUP(F269,'Metales Pesados'!F269:AU754,42,FALSE)</f>
        <v>0</v>
      </c>
      <c r="K269" s="36">
        <f>VLOOKUP(F269,'Metales Pesados'!F269:BH754,55,FALSE)</f>
        <v>0</v>
      </c>
      <c r="L269" s="36">
        <f>VLOOKUP(F269,'Metales Pesados'!F269:BU754,68,FALSE)</f>
        <v>0</v>
      </c>
      <c r="M269" s="36">
        <f>VLOOKUP(F269,'Metales Pesados'!F269:CH754,81,FALSE)</f>
        <v>0</v>
      </c>
      <c r="N269" s="63">
        <f>VLOOKUP(F269,'Metales Pesados'!F269:CU754,94,FALSE)</f>
        <v>0</v>
      </c>
    </row>
    <row r="270" spans="1:14" ht="13.05" customHeight="1" x14ac:dyDescent="0.2">
      <c r="A270" s="47" t="s">
        <v>22</v>
      </c>
      <c r="B270" s="47" t="s">
        <v>313</v>
      </c>
      <c r="C270" s="47" t="s">
        <v>22</v>
      </c>
      <c r="D270" s="47" t="s">
        <v>313</v>
      </c>
      <c r="E270" s="48" t="s">
        <v>33</v>
      </c>
      <c r="F270" s="79">
        <v>7035</v>
      </c>
      <c r="G270" s="50" t="s">
        <v>320</v>
      </c>
      <c r="H270" s="68">
        <f>VLOOKUP(F270,'Metales Pesados'!F270:U755,16,FALSE)</f>
        <v>0</v>
      </c>
      <c r="I270" s="36">
        <f>VLOOKUP(F270,'Metales Pesados'!F270:AH755,29,FALSE)</f>
        <v>0</v>
      </c>
      <c r="J270" s="63">
        <f>VLOOKUP(F270,'Metales Pesados'!F270:AU755,42,FALSE)</f>
        <v>0</v>
      </c>
      <c r="K270" s="36">
        <f>VLOOKUP(F270,'Metales Pesados'!F270:BH755,55,FALSE)</f>
        <v>0</v>
      </c>
      <c r="L270" s="36">
        <f>VLOOKUP(F270,'Metales Pesados'!F270:BU755,68,FALSE)</f>
        <v>0</v>
      </c>
      <c r="M270" s="36">
        <f>VLOOKUP(F270,'Metales Pesados'!F270:CH755,81,FALSE)</f>
        <v>0</v>
      </c>
      <c r="N270" s="63">
        <f>VLOOKUP(F270,'Metales Pesados'!F270:CU755,94,FALSE)</f>
        <v>0</v>
      </c>
    </row>
    <row r="271" spans="1:14" s="5" customFormat="1" ht="13.05" customHeight="1" x14ac:dyDescent="0.2">
      <c r="A271" s="47" t="s">
        <v>22</v>
      </c>
      <c r="B271" s="47" t="s">
        <v>313</v>
      </c>
      <c r="C271" s="47" t="s">
        <v>22</v>
      </c>
      <c r="D271" s="47" t="s">
        <v>313</v>
      </c>
      <c r="E271" s="48" t="s">
        <v>33</v>
      </c>
      <c r="F271" s="79">
        <v>26298</v>
      </c>
      <c r="G271" s="50" t="s">
        <v>321</v>
      </c>
      <c r="H271" s="68">
        <f>VLOOKUP(F271,'Metales Pesados'!F271:U756,16,FALSE)</f>
        <v>0</v>
      </c>
      <c r="I271" s="36">
        <f>VLOOKUP(F271,'Metales Pesados'!F271:AH756,29,FALSE)</f>
        <v>0</v>
      </c>
      <c r="J271" s="63">
        <f>VLOOKUP(F271,'Metales Pesados'!F271:AU756,42,FALSE)</f>
        <v>0</v>
      </c>
      <c r="K271" s="36">
        <f>VLOOKUP(F271,'Metales Pesados'!F271:BH756,55,FALSE)</f>
        <v>0</v>
      </c>
      <c r="L271" s="36">
        <f>VLOOKUP(F271,'Metales Pesados'!F271:BU756,68,FALSE)</f>
        <v>0</v>
      </c>
      <c r="M271" s="36">
        <f>VLOOKUP(F271,'Metales Pesados'!F271:CH756,81,FALSE)</f>
        <v>0</v>
      </c>
      <c r="N271" s="63">
        <f>VLOOKUP(F271,'Metales Pesados'!F271:CU756,94,FALSE)</f>
        <v>0</v>
      </c>
    </row>
    <row r="272" spans="1:14" ht="13.05" customHeight="1" x14ac:dyDescent="0.2">
      <c r="A272" s="47" t="s">
        <v>169</v>
      </c>
      <c r="B272" s="47" t="s">
        <v>169</v>
      </c>
      <c r="C272" s="47" t="s">
        <v>169</v>
      </c>
      <c r="D272" s="47" t="s">
        <v>169</v>
      </c>
      <c r="E272" s="48" t="s">
        <v>297</v>
      </c>
      <c r="F272" s="79">
        <v>150</v>
      </c>
      <c r="G272" s="50" t="s">
        <v>169</v>
      </c>
      <c r="H272" s="68">
        <f>VLOOKUP(F272,'Metales Pesados'!F272:U757,16,FALSE)</f>
        <v>0</v>
      </c>
      <c r="I272" s="36">
        <f>VLOOKUP(F272,'Metales Pesados'!F272:AH757,29,FALSE)</f>
        <v>0</v>
      </c>
      <c r="J272" s="63">
        <f>VLOOKUP(F272,'Metales Pesados'!F272:AU757,42,FALSE)</f>
        <v>0</v>
      </c>
      <c r="K272" s="36">
        <f>VLOOKUP(F272,'Metales Pesados'!F272:BH757,55,FALSE)</f>
        <v>0</v>
      </c>
      <c r="L272" s="36">
        <f>VLOOKUP(F272,'Metales Pesados'!F272:BU757,68,FALSE)</f>
        <v>0</v>
      </c>
      <c r="M272" s="36">
        <f>VLOOKUP(F272,'Metales Pesados'!F272:CH757,81,FALSE)</f>
        <v>0</v>
      </c>
      <c r="N272" s="63">
        <f>VLOOKUP(F272,'Metales Pesados'!F272:CU757,94,FALSE)</f>
        <v>0</v>
      </c>
    </row>
    <row r="273" spans="1:14" ht="13.05" customHeight="1" x14ac:dyDescent="0.2">
      <c r="A273" s="47" t="s">
        <v>169</v>
      </c>
      <c r="B273" s="47" t="s">
        <v>169</v>
      </c>
      <c r="C273" s="47" t="s">
        <v>169</v>
      </c>
      <c r="D273" s="47" t="s">
        <v>169</v>
      </c>
      <c r="E273" s="48" t="s">
        <v>33</v>
      </c>
      <c r="F273" s="79">
        <v>151</v>
      </c>
      <c r="G273" s="50" t="s">
        <v>322</v>
      </c>
      <c r="H273" s="68">
        <f>VLOOKUP(F273,'Metales Pesados'!F273:U758,16,FALSE)</f>
        <v>0</v>
      </c>
      <c r="I273" s="36">
        <f>VLOOKUP(F273,'Metales Pesados'!F273:AH758,29,FALSE)</f>
        <v>0</v>
      </c>
      <c r="J273" s="63">
        <f>VLOOKUP(F273,'Metales Pesados'!F273:AU758,42,FALSE)</f>
        <v>0</v>
      </c>
      <c r="K273" s="36">
        <f>VLOOKUP(F273,'Metales Pesados'!F273:BH758,55,FALSE)</f>
        <v>0</v>
      </c>
      <c r="L273" s="36">
        <f>VLOOKUP(F273,'Metales Pesados'!F273:BU758,68,FALSE)</f>
        <v>0</v>
      </c>
      <c r="M273" s="36">
        <f>VLOOKUP(F273,'Metales Pesados'!F273:CH758,81,FALSE)</f>
        <v>0</v>
      </c>
      <c r="N273" s="63">
        <f>VLOOKUP(F273,'Metales Pesados'!F273:CU758,94,FALSE)</f>
        <v>0</v>
      </c>
    </row>
    <row r="274" spans="1:14" ht="13.05" customHeight="1" x14ac:dyDescent="0.2">
      <c r="A274" s="47" t="s">
        <v>169</v>
      </c>
      <c r="B274" s="47" t="s">
        <v>169</v>
      </c>
      <c r="C274" s="47" t="s">
        <v>169</v>
      </c>
      <c r="D274" s="47" t="s">
        <v>169</v>
      </c>
      <c r="E274" s="48" t="s">
        <v>33</v>
      </c>
      <c r="F274" s="79">
        <v>152</v>
      </c>
      <c r="G274" s="50" t="s">
        <v>323</v>
      </c>
      <c r="H274" s="68">
        <f>VLOOKUP(F274,'Metales Pesados'!F274:U759,16,FALSE)</f>
        <v>0</v>
      </c>
      <c r="I274" s="36">
        <f>VLOOKUP(F274,'Metales Pesados'!F274:AH759,29,FALSE)</f>
        <v>0</v>
      </c>
      <c r="J274" s="63">
        <f>VLOOKUP(F274,'Metales Pesados'!F274:AU759,42,FALSE)</f>
        <v>0</v>
      </c>
      <c r="K274" s="36">
        <f>VLOOKUP(F274,'Metales Pesados'!F274:BH759,55,FALSE)</f>
        <v>0</v>
      </c>
      <c r="L274" s="36">
        <f>VLOOKUP(F274,'Metales Pesados'!F274:BU759,68,FALSE)</f>
        <v>0</v>
      </c>
      <c r="M274" s="36">
        <f>VLOOKUP(F274,'Metales Pesados'!F274:CH759,81,FALSE)</f>
        <v>0</v>
      </c>
      <c r="N274" s="63">
        <f>VLOOKUP(F274,'Metales Pesados'!F274:CU759,94,FALSE)</f>
        <v>0</v>
      </c>
    </row>
    <row r="275" spans="1:14" s="6" customFormat="1" ht="13.05" customHeight="1" x14ac:dyDescent="0.2">
      <c r="A275" s="47" t="s">
        <v>169</v>
      </c>
      <c r="B275" s="47" t="s">
        <v>169</v>
      </c>
      <c r="C275" s="47" t="s">
        <v>169</v>
      </c>
      <c r="D275" s="47" t="s">
        <v>169</v>
      </c>
      <c r="E275" s="48" t="s">
        <v>33</v>
      </c>
      <c r="F275" s="79">
        <v>293</v>
      </c>
      <c r="G275" s="50" t="s">
        <v>324</v>
      </c>
      <c r="H275" s="68">
        <f>VLOOKUP(F275,'Metales Pesados'!F275:U760,16,FALSE)</f>
        <v>0</v>
      </c>
      <c r="I275" s="36">
        <f>VLOOKUP(F275,'Metales Pesados'!F275:AH760,29,FALSE)</f>
        <v>0</v>
      </c>
      <c r="J275" s="63">
        <f>VLOOKUP(F275,'Metales Pesados'!F275:AU760,42,FALSE)</f>
        <v>0</v>
      </c>
      <c r="K275" s="36">
        <f>VLOOKUP(F275,'Metales Pesados'!F275:BH760,55,FALSE)</f>
        <v>0</v>
      </c>
      <c r="L275" s="36">
        <f>VLOOKUP(F275,'Metales Pesados'!F275:BU760,68,FALSE)</f>
        <v>0</v>
      </c>
      <c r="M275" s="36">
        <f>VLOOKUP(F275,'Metales Pesados'!F275:CH760,81,FALSE)</f>
        <v>0</v>
      </c>
      <c r="N275" s="63">
        <f>VLOOKUP(F275,'Metales Pesados'!F275:CU760,94,FALSE)</f>
        <v>0</v>
      </c>
    </row>
    <row r="276" spans="1:14" ht="13.05" customHeight="1" x14ac:dyDescent="0.2">
      <c r="A276" s="47" t="s">
        <v>169</v>
      </c>
      <c r="B276" s="47" t="s">
        <v>325</v>
      </c>
      <c r="C276" s="47" t="s">
        <v>169</v>
      </c>
      <c r="D276" s="47" t="s">
        <v>169</v>
      </c>
      <c r="E276" s="48" t="s">
        <v>135</v>
      </c>
      <c r="F276" s="79">
        <v>136</v>
      </c>
      <c r="G276" s="50" t="s">
        <v>326</v>
      </c>
      <c r="H276" s="68">
        <f>VLOOKUP(F276,'Metales Pesados'!F276:U761,16,FALSE)</f>
        <v>0</v>
      </c>
      <c r="I276" s="36">
        <f>VLOOKUP(F276,'Metales Pesados'!F276:AH761,29,FALSE)</f>
        <v>0</v>
      </c>
      <c r="J276" s="63">
        <f>VLOOKUP(F276,'Metales Pesados'!F276:AU761,42,FALSE)</f>
        <v>0</v>
      </c>
      <c r="K276" s="36">
        <f>VLOOKUP(F276,'Metales Pesados'!F276:BH761,55,FALSE)</f>
        <v>0</v>
      </c>
      <c r="L276" s="36">
        <f>VLOOKUP(F276,'Metales Pesados'!F276:BU761,68,FALSE)</f>
        <v>0</v>
      </c>
      <c r="M276" s="36">
        <f>VLOOKUP(F276,'Metales Pesados'!F276:CH761,81,FALSE)</f>
        <v>0</v>
      </c>
      <c r="N276" s="63">
        <f>VLOOKUP(F276,'Metales Pesados'!F276:CU761,94,FALSE)</f>
        <v>0</v>
      </c>
    </row>
    <row r="277" spans="1:14" ht="13.05" customHeight="1" x14ac:dyDescent="0.2">
      <c r="A277" s="47" t="s">
        <v>169</v>
      </c>
      <c r="B277" s="47" t="s">
        <v>327</v>
      </c>
      <c r="C277" s="47" t="s">
        <v>169</v>
      </c>
      <c r="D277" s="47" t="s">
        <v>169</v>
      </c>
      <c r="E277" s="48" t="s">
        <v>33</v>
      </c>
      <c r="F277" s="79">
        <v>153</v>
      </c>
      <c r="G277" s="50" t="s">
        <v>328</v>
      </c>
      <c r="H277" s="68">
        <f>VLOOKUP(F277,'Metales Pesados'!F277:U762,16,FALSE)</f>
        <v>0</v>
      </c>
      <c r="I277" s="36">
        <f>VLOOKUP(F277,'Metales Pesados'!F277:AH762,29,FALSE)</f>
        <v>0</v>
      </c>
      <c r="J277" s="63">
        <f>VLOOKUP(F277,'Metales Pesados'!F277:AU762,42,FALSE)</f>
        <v>0</v>
      </c>
      <c r="K277" s="36">
        <f>VLOOKUP(F277,'Metales Pesados'!F277:BH762,55,FALSE)</f>
        <v>0</v>
      </c>
      <c r="L277" s="36">
        <f>VLOOKUP(F277,'Metales Pesados'!F277:BU762,68,FALSE)</f>
        <v>0</v>
      </c>
      <c r="M277" s="36">
        <f>VLOOKUP(F277,'Metales Pesados'!F277:CH762,81,FALSE)</f>
        <v>0</v>
      </c>
      <c r="N277" s="63">
        <f>VLOOKUP(F277,'Metales Pesados'!F277:CU762,94,FALSE)</f>
        <v>0</v>
      </c>
    </row>
    <row r="278" spans="1:14" s="7" customFormat="1" ht="13.05" customHeight="1" x14ac:dyDescent="0.2">
      <c r="A278" s="47" t="s">
        <v>169</v>
      </c>
      <c r="B278" s="47" t="s">
        <v>327</v>
      </c>
      <c r="C278" s="47" t="s">
        <v>169</v>
      </c>
      <c r="D278" s="47" t="s">
        <v>169</v>
      </c>
      <c r="E278" s="48" t="s">
        <v>33</v>
      </c>
      <c r="F278" s="79">
        <v>154</v>
      </c>
      <c r="G278" s="50" t="s">
        <v>329</v>
      </c>
      <c r="H278" s="68">
        <f>VLOOKUP(F278,'Metales Pesados'!F278:U763,16,FALSE)</f>
        <v>0</v>
      </c>
      <c r="I278" s="36">
        <f>VLOOKUP(F278,'Metales Pesados'!F278:AH763,29,FALSE)</f>
        <v>0</v>
      </c>
      <c r="J278" s="63">
        <f>VLOOKUP(F278,'Metales Pesados'!F278:AU763,42,FALSE)</f>
        <v>0</v>
      </c>
      <c r="K278" s="36">
        <f>VLOOKUP(F278,'Metales Pesados'!F278:BH763,55,FALSE)</f>
        <v>0</v>
      </c>
      <c r="L278" s="36">
        <f>VLOOKUP(F278,'Metales Pesados'!F278:BU763,68,FALSE)</f>
        <v>0</v>
      </c>
      <c r="M278" s="36">
        <f>VLOOKUP(F278,'Metales Pesados'!F278:CH763,81,FALSE)</f>
        <v>0</v>
      </c>
      <c r="N278" s="63">
        <f>VLOOKUP(F278,'Metales Pesados'!F278:CU763,94,FALSE)</f>
        <v>0</v>
      </c>
    </row>
    <row r="279" spans="1:14" ht="13.05" customHeight="1" x14ac:dyDescent="0.2">
      <c r="A279" s="47" t="s">
        <v>169</v>
      </c>
      <c r="B279" s="47" t="s">
        <v>327</v>
      </c>
      <c r="C279" s="47" t="s">
        <v>169</v>
      </c>
      <c r="D279" s="47" t="s">
        <v>169</v>
      </c>
      <c r="E279" s="48" t="s">
        <v>59</v>
      </c>
      <c r="F279" s="79">
        <v>155</v>
      </c>
      <c r="G279" s="50" t="s">
        <v>330</v>
      </c>
      <c r="H279" s="68">
        <f>VLOOKUP(F279,'Metales Pesados'!F279:U764,16,FALSE)</f>
        <v>0</v>
      </c>
      <c r="I279" s="36">
        <f>VLOOKUP(F279,'Metales Pesados'!F279:AH764,29,FALSE)</f>
        <v>0</v>
      </c>
      <c r="J279" s="63">
        <f>VLOOKUP(F279,'Metales Pesados'!F279:AU764,42,FALSE)</f>
        <v>0</v>
      </c>
      <c r="K279" s="36">
        <f>VLOOKUP(F279,'Metales Pesados'!F279:BH764,55,FALSE)</f>
        <v>0</v>
      </c>
      <c r="L279" s="36">
        <f>VLOOKUP(F279,'Metales Pesados'!F279:BU764,68,FALSE)</f>
        <v>0</v>
      </c>
      <c r="M279" s="36">
        <f>VLOOKUP(F279,'Metales Pesados'!F279:CH764,81,FALSE)</f>
        <v>0</v>
      </c>
      <c r="N279" s="63">
        <f>VLOOKUP(F279,'Metales Pesados'!F279:CU764,94,FALSE)</f>
        <v>0</v>
      </c>
    </row>
    <row r="280" spans="1:14" s="6" customFormat="1" ht="13.05" customHeight="1" x14ac:dyDescent="0.2">
      <c r="A280" s="47" t="s">
        <v>169</v>
      </c>
      <c r="B280" s="47" t="s">
        <v>327</v>
      </c>
      <c r="C280" s="47" t="s">
        <v>169</v>
      </c>
      <c r="D280" s="47" t="s">
        <v>169</v>
      </c>
      <c r="E280" s="48" t="s">
        <v>33</v>
      </c>
      <c r="F280" s="79">
        <v>156</v>
      </c>
      <c r="G280" s="50" t="s">
        <v>331</v>
      </c>
      <c r="H280" s="68">
        <f>VLOOKUP(F280,'Metales Pesados'!F280:U765,16,FALSE)</f>
        <v>0</v>
      </c>
      <c r="I280" s="36">
        <f>VLOOKUP(F280,'Metales Pesados'!F280:AH765,29,FALSE)</f>
        <v>0</v>
      </c>
      <c r="J280" s="63">
        <f>VLOOKUP(F280,'Metales Pesados'!F280:AU765,42,FALSE)</f>
        <v>0</v>
      </c>
      <c r="K280" s="36">
        <f>VLOOKUP(F280,'Metales Pesados'!F280:BH765,55,FALSE)</f>
        <v>0</v>
      </c>
      <c r="L280" s="36">
        <f>VLOOKUP(F280,'Metales Pesados'!F280:BU765,68,FALSE)</f>
        <v>0</v>
      </c>
      <c r="M280" s="36">
        <f>VLOOKUP(F280,'Metales Pesados'!F280:CH765,81,FALSE)</f>
        <v>0</v>
      </c>
      <c r="N280" s="63">
        <f>VLOOKUP(F280,'Metales Pesados'!F280:CU765,94,FALSE)</f>
        <v>0</v>
      </c>
    </row>
    <row r="281" spans="1:14" ht="13.05" customHeight="1" x14ac:dyDescent="0.2">
      <c r="A281" s="47" t="s">
        <v>169</v>
      </c>
      <c r="B281" s="47" t="s">
        <v>332</v>
      </c>
      <c r="C281" s="47" t="s">
        <v>169</v>
      </c>
      <c r="D281" s="47" t="s">
        <v>169</v>
      </c>
      <c r="E281" s="48" t="s">
        <v>135</v>
      </c>
      <c r="F281" s="79">
        <v>137</v>
      </c>
      <c r="G281" s="50" t="s">
        <v>333</v>
      </c>
      <c r="H281" s="68">
        <f>VLOOKUP(F281,'Metales Pesados'!F281:U766,16,FALSE)</f>
        <v>0</v>
      </c>
      <c r="I281" s="36">
        <f>VLOOKUP(F281,'Metales Pesados'!F281:AH766,29,FALSE)</f>
        <v>0</v>
      </c>
      <c r="J281" s="63">
        <f>VLOOKUP(F281,'Metales Pesados'!F281:AU766,42,FALSE)</f>
        <v>0</v>
      </c>
      <c r="K281" s="36">
        <f>VLOOKUP(F281,'Metales Pesados'!F281:BH766,55,FALSE)</f>
        <v>0</v>
      </c>
      <c r="L281" s="36">
        <f>VLOOKUP(F281,'Metales Pesados'!F281:BU766,68,FALSE)</f>
        <v>0</v>
      </c>
      <c r="M281" s="36">
        <f>VLOOKUP(F281,'Metales Pesados'!F281:CH766,81,FALSE)</f>
        <v>0</v>
      </c>
      <c r="N281" s="63">
        <f>VLOOKUP(F281,'Metales Pesados'!F281:CU766,94,FALSE)</f>
        <v>0</v>
      </c>
    </row>
    <row r="282" spans="1:14" ht="13.05" customHeight="1" x14ac:dyDescent="0.2">
      <c r="A282" s="47" t="s">
        <v>169</v>
      </c>
      <c r="B282" s="47" t="s">
        <v>332</v>
      </c>
      <c r="C282" s="47" t="s">
        <v>169</v>
      </c>
      <c r="D282" s="47" t="s">
        <v>169</v>
      </c>
      <c r="E282" s="48" t="s">
        <v>33</v>
      </c>
      <c r="F282" s="79">
        <v>139</v>
      </c>
      <c r="G282" s="50" t="s">
        <v>334</v>
      </c>
      <c r="H282" s="68">
        <f>VLOOKUP(F282,'Metales Pesados'!F282:U767,16,FALSE)</f>
        <v>0</v>
      </c>
      <c r="I282" s="36">
        <f>VLOOKUP(F282,'Metales Pesados'!F282:AH767,29,FALSE)</f>
        <v>0</v>
      </c>
      <c r="J282" s="63">
        <f>VLOOKUP(F282,'Metales Pesados'!F282:AU767,42,FALSE)</f>
        <v>0</v>
      </c>
      <c r="K282" s="36">
        <f>VLOOKUP(F282,'Metales Pesados'!F282:BH767,55,FALSE)</f>
        <v>0</v>
      </c>
      <c r="L282" s="36">
        <f>VLOOKUP(F282,'Metales Pesados'!F282:BU767,68,FALSE)</f>
        <v>0</v>
      </c>
      <c r="M282" s="36">
        <f>VLOOKUP(F282,'Metales Pesados'!F282:CH767,81,FALSE)</f>
        <v>0</v>
      </c>
      <c r="N282" s="63">
        <f>VLOOKUP(F282,'Metales Pesados'!F282:CU767,94,FALSE)</f>
        <v>0</v>
      </c>
    </row>
    <row r="283" spans="1:14" ht="13.05" customHeight="1" x14ac:dyDescent="0.2">
      <c r="A283" s="47" t="s">
        <v>169</v>
      </c>
      <c r="B283" s="47" t="s">
        <v>332</v>
      </c>
      <c r="C283" s="47" t="s">
        <v>169</v>
      </c>
      <c r="D283" s="47" t="s">
        <v>169</v>
      </c>
      <c r="E283" s="48" t="s">
        <v>33</v>
      </c>
      <c r="F283" s="79">
        <v>140</v>
      </c>
      <c r="G283" s="50" t="s">
        <v>335</v>
      </c>
      <c r="H283" s="68">
        <f>VLOOKUP(F283,'Metales Pesados'!F283:U768,16,FALSE)</f>
        <v>0</v>
      </c>
      <c r="I283" s="36">
        <f>VLOOKUP(F283,'Metales Pesados'!F283:AH768,29,FALSE)</f>
        <v>0</v>
      </c>
      <c r="J283" s="63">
        <f>VLOOKUP(F283,'Metales Pesados'!F283:AU768,42,FALSE)</f>
        <v>0</v>
      </c>
      <c r="K283" s="36">
        <f>VLOOKUP(F283,'Metales Pesados'!F283:BH768,55,FALSE)</f>
        <v>0</v>
      </c>
      <c r="L283" s="36">
        <f>VLOOKUP(F283,'Metales Pesados'!F283:BU768,68,FALSE)</f>
        <v>0</v>
      </c>
      <c r="M283" s="36">
        <f>VLOOKUP(F283,'Metales Pesados'!F283:CH768,81,FALSE)</f>
        <v>0</v>
      </c>
      <c r="N283" s="63">
        <f>VLOOKUP(F283,'Metales Pesados'!F283:CU768,94,FALSE)</f>
        <v>0</v>
      </c>
    </row>
    <row r="284" spans="1:14" ht="13.05" customHeight="1" x14ac:dyDescent="0.2">
      <c r="A284" s="47" t="s">
        <v>169</v>
      </c>
      <c r="B284" s="47" t="s">
        <v>332</v>
      </c>
      <c r="C284" s="47" t="s">
        <v>169</v>
      </c>
      <c r="D284" s="47" t="s">
        <v>169</v>
      </c>
      <c r="E284" s="48" t="s">
        <v>33</v>
      </c>
      <c r="F284" s="79">
        <v>141</v>
      </c>
      <c r="G284" s="50" t="s">
        <v>336</v>
      </c>
      <c r="H284" s="68">
        <f>VLOOKUP(F284,'Metales Pesados'!F284:U769,16,FALSE)</f>
        <v>0</v>
      </c>
      <c r="I284" s="36">
        <f>VLOOKUP(F284,'Metales Pesados'!F284:AH769,29,FALSE)</f>
        <v>0</v>
      </c>
      <c r="J284" s="63">
        <f>VLOOKUP(F284,'Metales Pesados'!F284:AU769,42,FALSE)</f>
        <v>0</v>
      </c>
      <c r="K284" s="36">
        <f>VLOOKUP(F284,'Metales Pesados'!F284:BH769,55,FALSE)</f>
        <v>0</v>
      </c>
      <c r="L284" s="36">
        <f>VLOOKUP(F284,'Metales Pesados'!F284:BU769,68,FALSE)</f>
        <v>0</v>
      </c>
      <c r="M284" s="36">
        <f>VLOOKUP(F284,'Metales Pesados'!F284:CH769,81,FALSE)</f>
        <v>0</v>
      </c>
      <c r="N284" s="63">
        <f>VLOOKUP(F284,'Metales Pesados'!F284:CU769,94,FALSE)</f>
        <v>0</v>
      </c>
    </row>
    <row r="285" spans="1:14" ht="13.05" customHeight="1" x14ac:dyDescent="0.2">
      <c r="A285" s="47" t="s">
        <v>169</v>
      </c>
      <c r="B285" s="47" t="s">
        <v>332</v>
      </c>
      <c r="C285" s="47" t="s">
        <v>169</v>
      </c>
      <c r="D285" s="47" t="s">
        <v>169</v>
      </c>
      <c r="E285" s="48" t="s">
        <v>33</v>
      </c>
      <c r="F285" s="79">
        <v>6690</v>
      </c>
      <c r="G285" s="50" t="s">
        <v>337</v>
      </c>
      <c r="H285" s="68">
        <f>VLOOKUP(F285,'Metales Pesados'!F285:U770,16,FALSE)</f>
        <v>0</v>
      </c>
      <c r="I285" s="36">
        <f>VLOOKUP(F285,'Metales Pesados'!F285:AH770,29,FALSE)</f>
        <v>0</v>
      </c>
      <c r="J285" s="63">
        <f>VLOOKUP(F285,'Metales Pesados'!F285:AU770,42,FALSE)</f>
        <v>0</v>
      </c>
      <c r="K285" s="36">
        <f>VLOOKUP(F285,'Metales Pesados'!F285:BH770,55,FALSE)</f>
        <v>0</v>
      </c>
      <c r="L285" s="36">
        <f>VLOOKUP(F285,'Metales Pesados'!F285:BU770,68,FALSE)</f>
        <v>0</v>
      </c>
      <c r="M285" s="36">
        <f>VLOOKUP(F285,'Metales Pesados'!F285:CH770,81,FALSE)</f>
        <v>0</v>
      </c>
      <c r="N285" s="63">
        <f>VLOOKUP(F285,'Metales Pesados'!F285:CU770,94,FALSE)</f>
        <v>0</v>
      </c>
    </row>
    <row r="286" spans="1:14" s="7" customFormat="1" ht="13.05" customHeight="1" x14ac:dyDescent="0.2">
      <c r="A286" s="47" t="s">
        <v>169</v>
      </c>
      <c r="B286" s="47" t="s">
        <v>332</v>
      </c>
      <c r="C286" s="47" t="s">
        <v>169</v>
      </c>
      <c r="D286" s="47" t="s">
        <v>169</v>
      </c>
      <c r="E286" s="48" t="s">
        <v>33</v>
      </c>
      <c r="F286" s="79">
        <v>138</v>
      </c>
      <c r="G286" s="50" t="s">
        <v>535</v>
      </c>
      <c r="H286" s="68">
        <f>VLOOKUP(F286,'Metales Pesados'!F286:U771,16,FALSE)</f>
        <v>0</v>
      </c>
      <c r="I286" s="36">
        <f>VLOOKUP(F286,'Metales Pesados'!F286:AH771,29,FALSE)</f>
        <v>0</v>
      </c>
      <c r="J286" s="63">
        <f>VLOOKUP(F286,'Metales Pesados'!F286:AU771,42,FALSE)</f>
        <v>0</v>
      </c>
      <c r="K286" s="36">
        <f>VLOOKUP(F286,'Metales Pesados'!F286:BH771,55,FALSE)</f>
        <v>0</v>
      </c>
      <c r="L286" s="36">
        <f>VLOOKUP(F286,'Metales Pesados'!F286:BU771,68,FALSE)</f>
        <v>0</v>
      </c>
      <c r="M286" s="36">
        <f>VLOOKUP(F286,'Metales Pesados'!F286:CH771,81,FALSE)</f>
        <v>0</v>
      </c>
      <c r="N286" s="63">
        <f>VLOOKUP(F286,'Metales Pesados'!F286:CU771,94,FALSE)</f>
        <v>0</v>
      </c>
    </row>
    <row r="287" spans="1:14" ht="13.05" customHeight="1" x14ac:dyDescent="0.2">
      <c r="A287" s="47" t="s">
        <v>169</v>
      </c>
      <c r="B287" s="47" t="s">
        <v>338</v>
      </c>
      <c r="C287" s="47" t="s">
        <v>169</v>
      </c>
      <c r="D287" s="47" t="s">
        <v>169</v>
      </c>
      <c r="E287" s="48" t="s">
        <v>59</v>
      </c>
      <c r="F287" s="79">
        <v>129</v>
      </c>
      <c r="G287" s="50" t="s">
        <v>339</v>
      </c>
      <c r="H287" s="68">
        <f>VLOOKUP(F287,'Metales Pesados'!F287:U772,16,FALSE)</f>
        <v>0</v>
      </c>
      <c r="I287" s="36">
        <f>VLOOKUP(F287,'Metales Pesados'!F287:AH772,29,FALSE)</f>
        <v>0</v>
      </c>
      <c r="J287" s="63">
        <f>VLOOKUP(F287,'Metales Pesados'!F287:AU772,42,FALSE)</f>
        <v>0</v>
      </c>
      <c r="K287" s="36">
        <f>VLOOKUP(F287,'Metales Pesados'!F287:BH772,55,FALSE)</f>
        <v>0</v>
      </c>
      <c r="L287" s="36">
        <f>VLOOKUP(F287,'Metales Pesados'!F287:BU772,68,FALSE)</f>
        <v>0</v>
      </c>
      <c r="M287" s="36">
        <f>VLOOKUP(F287,'Metales Pesados'!F287:CH772,81,FALSE)</f>
        <v>0</v>
      </c>
      <c r="N287" s="63">
        <f>VLOOKUP(F287,'Metales Pesados'!F287:CU772,94,FALSE)</f>
        <v>0</v>
      </c>
    </row>
    <row r="288" spans="1:14" ht="13.05" customHeight="1" x14ac:dyDescent="0.2">
      <c r="A288" s="47" t="s">
        <v>169</v>
      </c>
      <c r="B288" s="47" t="s">
        <v>340</v>
      </c>
      <c r="C288" s="47" t="s">
        <v>169</v>
      </c>
      <c r="D288" s="47" t="s">
        <v>169</v>
      </c>
      <c r="E288" s="48" t="s">
        <v>33</v>
      </c>
      <c r="F288" s="79">
        <v>159</v>
      </c>
      <c r="G288" s="50" t="s">
        <v>341</v>
      </c>
      <c r="H288" s="68">
        <f>VLOOKUP(F288,'Metales Pesados'!F288:U773,16,FALSE)</f>
        <v>0</v>
      </c>
      <c r="I288" s="36">
        <f>VLOOKUP(F288,'Metales Pesados'!F288:AH773,29,FALSE)</f>
        <v>0</v>
      </c>
      <c r="J288" s="63">
        <f>VLOOKUP(F288,'Metales Pesados'!F288:AU773,42,FALSE)</f>
        <v>0</v>
      </c>
      <c r="K288" s="36">
        <f>VLOOKUP(F288,'Metales Pesados'!F288:BH773,55,FALSE)</f>
        <v>0</v>
      </c>
      <c r="L288" s="36">
        <f>VLOOKUP(F288,'Metales Pesados'!F288:BU773,68,FALSE)</f>
        <v>0</v>
      </c>
      <c r="M288" s="36">
        <f>VLOOKUP(F288,'Metales Pesados'!F288:CH773,81,FALSE)</f>
        <v>0</v>
      </c>
      <c r="N288" s="63">
        <f>VLOOKUP(F288,'Metales Pesados'!F288:CU773,94,FALSE)</f>
        <v>0</v>
      </c>
    </row>
    <row r="289" spans="1:14" ht="13.05" customHeight="1" x14ac:dyDescent="0.2">
      <c r="A289" s="47" t="s">
        <v>169</v>
      </c>
      <c r="B289" s="47" t="s">
        <v>338</v>
      </c>
      <c r="C289" s="47" t="s">
        <v>169</v>
      </c>
      <c r="D289" s="47" t="s">
        <v>169</v>
      </c>
      <c r="E289" s="48" t="s">
        <v>33</v>
      </c>
      <c r="F289" s="79">
        <v>130</v>
      </c>
      <c r="G289" s="50" t="s">
        <v>342</v>
      </c>
      <c r="H289" s="68">
        <f>VLOOKUP(F289,'Metales Pesados'!F289:U774,16,FALSE)</f>
        <v>0</v>
      </c>
      <c r="I289" s="36">
        <f>VLOOKUP(F289,'Metales Pesados'!F289:AH774,29,FALSE)</f>
        <v>0</v>
      </c>
      <c r="J289" s="63">
        <f>VLOOKUP(F289,'Metales Pesados'!F289:AU774,42,FALSE)</f>
        <v>0</v>
      </c>
      <c r="K289" s="36">
        <f>VLOOKUP(F289,'Metales Pesados'!F289:BH774,55,FALSE)</f>
        <v>0</v>
      </c>
      <c r="L289" s="36">
        <f>VLOOKUP(F289,'Metales Pesados'!F289:BU774,68,FALSE)</f>
        <v>0</v>
      </c>
      <c r="M289" s="36">
        <f>VLOOKUP(F289,'Metales Pesados'!F289:CH774,81,FALSE)</f>
        <v>0</v>
      </c>
      <c r="N289" s="63">
        <f>VLOOKUP(F289,'Metales Pesados'!F289:CU774,94,FALSE)</f>
        <v>0</v>
      </c>
    </row>
    <row r="290" spans="1:14" ht="13.05" customHeight="1" x14ac:dyDescent="0.2">
      <c r="A290" s="47" t="s">
        <v>169</v>
      </c>
      <c r="B290" s="47" t="s">
        <v>338</v>
      </c>
      <c r="C290" s="47" t="s">
        <v>169</v>
      </c>
      <c r="D290" s="47" t="s">
        <v>169</v>
      </c>
      <c r="E290" s="48" t="s">
        <v>33</v>
      </c>
      <c r="F290" s="79">
        <v>131</v>
      </c>
      <c r="G290" s="50" t="s">
        <v>343</v>
      </c>
      <c r="H290" s="68">
        <f>VLOOKUP(F290,'Metales Pesados'!F290:U775,16,FALSE)</f>
        <v>0</v>
      </c>
      <c r="I290" s="36">
        <f>VLOOKUP(F290,'Metales Pesados'!F290:AH775,29,FALSE)</f>
        <v>0</v>
      </c>
      <c r="J290" s="63">
        <f>VLOOKUP(F290,'Metales Pesados'!F290:AU775,42,FALSE)</f>
        <v>0</v>
      </c>
      <c r="K290" s="36">
        <f>VLOOKUP(F290,'Metales Pesados'!F290:BH775,55,FALSE)</f>
        <v>0</v>
      </c>
      <c r="L290" s="36">
        <f>VLOOKUP(F290,'Metales Pesados'!F290:BU775,68,FALSE)</f>
        <v>0</v>
      </c>
      <c r="M290" s="36">
        <f>VLOOKUP(F290,'Metales Pesados'!F290:CH775,81,FALSE)</f>
        <v>0</v>
      </c>
      <c r="N290" s="63">
        <f>VLOOKUP(F290,'Metales Pesados'!F290:CU775,94,FALSE)</f>
        <v>0</v>
      </c>
    </row>
    <row r="291" spans="1:14" ht="13.05" customHeight="1" x14ac:dyDescent="0.2">
      <c r="A291" s="47" t="s">
        <v>169</v>
      </c>
      <c r="B291" s="47" t="s">
        <v>344</v>
      </c>
      <c r="C291" s="47" t="s">
        <v>169</v>
      </c>
      <c r="D291" s="47" t="s">
        <v>169</v>
      </c>
      <c r="E291" s="48" t="s">
        <v>33</v>
      </c>
      <c r="F291" s="79">
        <v>157</v>
      </c>
      <c r="G291" s="50" t="s">
        <v>345</v>
      </c>
      <c r="H291" s="68">
        <f>VLOOKUP(F291,'Metales Pesados'!F291:U776,16,FALSE)</f>
        <v>0</v>
      </c>
      <c r="I291" s="36">
        <f>VLOOKUP(F291,'Metales Pesados'!F291:AH776,29,FALSE)</f>
        <v>0</v>
      </c>
      <c r="J291" s="63">
        <f>VLOOKUP(F291,'Metales Pesados'!F291:AU776,42,FALSE)</f>
        <v>0</v>
      </c>
      <c r="K291" s="36">
        <f>VLOOKUP(F291,'Metales Pesados'!F291:BH776,55,FALSE)</f>
        <v>0</v>
      </c>
      <c r="L291" s="36">
        <f>VLOOKUP(F291,'Metales Pesados'!F291:BU776,68,FALSE)</f>
        <v>0</v>
      </c>
      <c r="M291" s="36">
        <f>VLOOKUP(F291,'Metales Pesados'!F291:CH776,81,FALSE)</f>
        <v>0</v>
      </c>
      <c r="N291" s="63">
        <f>VLOOKUP(F291,'Metales Pesados'!F291:CU776,94,FALSE)</f>
        <v>0</v>
      </c>
    </row>
    <row r="292" spans="1:14" s="6" customFormat="1" ht="13.05" customHeight="1" x14ac:dyDescent="0.2">
      <c r="A292" s="47" t="s">
        <v>169</v>
      </c>
      <c r="B292" s="47" t="s">
        <v>344</v>
      </c>
      <c r="C292" s="47" t="s">
        <v>169</v>
      </c>
      <c r="D292" s="47" t="s">
        <v>169</v>
      </c>
      <c r="E292" s="48" t="s">
        <v>33</v>
      </c>
      <c r="F292" s="79">
        <v>158</v>
      </c>
      <c r="G292" s="50" t="s">
        <v>346</v>
      </c>
      <c r="H292" s="68">
        <f>VLOOKUP(F292,'Metales Pesados'!F292:U777,16,FALSE)</f>
        <v>0</v>
      </c>
      <c r="I292" s="36">
        <f>VLOOKUP(F292,'Metales Pesados'!F292:AH777,29,FALSE)</f>
        <v>0</v>
      </c>
      <c r="J292" s="63">
        <f>VLOOKUP(F292,'Metales Pesados'!F292:AU777,42,FALSE)</f>
        <v>0</v>
      </c>
      <c r="K292" s="36">
        <f>VLOOKUP(F292,'Metales Pesados'!F292:BH777,55,FALSE)</f>
        <v>0</v>
      </c>
      <c r="L292" s="36">
        <f>VLOOKUP(F292,'Metales Pesados'!F292:BU777,68,FALSE)</f>
        <v>0</v>
      </c>
      <c r="M292" s="36">
        <f>VLOOKUP(F292,'Metales Pesados'!F292:CH777,81,FALSE)</f>
        <v>0</v>
      </c>
      <c r="N292" s="63">
        <f>VLOOKUP(F292,'Metales Pesados'!F292:CU777,94,FALSE)</f>
        <v>0</v>
      </c>
    </row>
    <row r="293" spans="1:14" ht="13.05" customHeight="1" x14ac:dyDescent="0.2">
      <c r="A293" s="47" t="s">
        <v>169</v>
      </c>
      <c r="B293" s="47" t="s">
        <v>347</v>
      </c>
      <c r="C293" s="47" t="s">
        <v>169</v>
      </c>
      <c r="D293" s="47" t="s">
        <v>348</v>
      </c>
      <c r="E293" s="48" t="s">
        <v>135</v>
      </c>
      <c r="F293" s="79">
        <v>146</v>
      </c>
      <c r="G293" s="50" t="s">
        <v>348</v>
      </c>
      <c r="H293" s="68">
        <f>VLOOKUP(F293,'Metales Pesados'!F293:U778,16,FALSE)</f>
        <v>0</v>
      </c>
      <c r="I293" s="36">
        <f>VLOOKUP(F293,'Metales Pesados'!F293:AH778,29,FALSE)</f>
        <v>0</v>
      </c>
      <c r="J293" s="63">
        <f>VLOOKUP(F293,'Metales Pesados'!F293:AU778,42,FALSE)</f>
        <v>0</v>
      </c>
      <c r="K293" s="36">
        <f>VLOOKUP(F293,'Metales Pesados'!F293:BH778,55,FALSE)</f>
        <v>0</v>
      </c>
      <c r="L293" s="36">
        <f>VLOOKUP(F293,'Metales Pesados'!F293:BU778,68,FALSE)</f>
        <v>0</v>
      </c>
      <c r="M293" s="36">
        <f>VLOOKUP(F293,'Metales Pesados'!F293:CH778,81,FALSE)</f>
        <v>0</v>
      </c>
      <c r="N293" s="63">
        <f>VLOOKUP(F293,'Metales Pesados'!F293:CU778,94,FALSE)</f>
        <v>0</v>
      </c>
    </row>
    <row r="294" spans="1:14" ht="13.05" customHeight="1" x14ac:dyDescent="0.2">
      <c r="A294" s="47" t="s">
        <v>169</v>
      </c>
      <c r="B294" s="47" t="s">
        <v>347</v>
      </c>
      <c r="C294" s="47" t="s">
        <v>169</v>
      </c>
      <c r="D294" s="47" t="s">
        <v>348</v>
      </c>
      <c r="E294" s="48" t="s">
        <v>33</v>
      </c>
      <c r="F294" s="79">
        <v>147</v>
      </c>
      <c r="G294" s="50" t="s">
        <v>349</v>
      </c>
      <c r="H294" s="68">
        <f>VLOOKUP(F294,'Metales Pesados'!F294:U779,16,FALSE)</f>
        <v>0</v>
      </c>
      <c r="I294" s="36">
        <f>VLOOKUP(F294,'Metales Pesados'!F294:AH779,29,FALSE)</f>
        <v>0</v>
      </c>
      <c r="J294" s="63">
        <f>VLOOKUP(F294,'Metales Pesados'!F294:AU779,42,FALSE)</f>
        <v>0</v>
      </c>
      <c r="K294" s="36">
        <f>VLOOKUP(F294,'Metales Pesados'!F294:BH779,55,FALSE)</f>
        <v>0</v>
      </c>
      <c r="L294" s="36">
        <f>VLOOKUP(F294,'Metales Pesados'!F294:BU779,68,FALSE)</f>
        <v>0</v>
      </c>
      <c r="M294" s="36">
        <f>VLOOKUP(F294,'Metales Pesados'!F294:CH779,81,FALSE)</f>
        <v>0</v>
      </c>
      <c r="N294" s="63">
        <f>VLOOKUP(F294,'Metales Pesados'!F294:CU779,94,FALSE)</f>
        <v>0</v>
      </c>
    </row>
    <row r="295" spans="1:14" ht="13.05" customHeight="1" x14ac:dyDescent="0.2">
      <c r="A295" s="47" t="s">
        <v>169</v>
      </c>
      <c r="B295" s="47" t="s">
        <v>347</v>
      </c>
      <c r="C295" s="47" t="s">
        <v>169</v>
      </c>
      <c r="D295" s="47" t="s">
        <v>348</v>
      </c>
      <c r="E295" s="48" t="s">
        <v>33</v>
      </c>
      <c r="F295" s="79">
        <v>149</v>
      </c>
      <c r="G295" s="50" t="s">
        <v>350</v>
      </c>
      <c r="H295" s="68">
        <f>VLOOKUP(F295,'Metales Pesados'!F295:U780,16,FALSE)</f>
        <v>0</v>
      </c>
      <c r="I295" s="36">
        <f>VLOOKUP(F295,'Metales Pesados'!F295:AH780,29,FALSE)</f>
        <v>0</v>
      </c>
      <c r="J295" s="63">
        <f>VLOOKUP(F295,'Metales Pesados'!F295:AU780,42,FALSE)</f>
        <v>0</v>
      </c>
      <c r="K295" s="36">
        <f>VLOOKUP(F295,'Metales Pesados'!F295:BH780,55,FALSE)</f>
        <v>0</v>
      </c>
      <c r="L295" s="36">
        <f>VLOOKUP(F295,'Metales Pesados'!F295:BU780,68,FALSE)</f>
        <v>0</v>
      </c>
      <c r="M295" s="36">
        <f>VLOOKUP(F295,'Metales Pesados'!F295:CH780,81,FALSE)</f>
        <v>0</v>
      </c>
      <c r="N295" s="63">
        <f>VLOOKUP(F295,'Metales Pesados'!F295:CU780,94,FALSE)</f>
        <v>0</v>
      </c>
    </row>
    <row r="296" spans="1:14" ht="13.05" customHeight="1" x14ac:dyDescent="0.2">
      <c r="A296" s="47" t="s">
        <v>169</v>
      </c>
      <c r="B296" s="47" t="s">
        <v>347</v>
      </c>
      <c r="C296" s="47" t="s">
        <v>169</v>
      </c>
      <c r="D296" s="47" t="s">
        <v>348</v>
      </c>
      <c r="E296" s="48" t="s">
        <v>33</v>
      </c>
      <c r="F296" s="79">
        <v>148</v>
      </c>
      <c r="G296" s="50" t="s">
        <v>278</v>
      </c>
      <c r="H296" s="68">
        <f>VLOOKUP(F296,'Metales Pesados'!F296:U781,16,FALSE)</f>
        <v>0</v>
      </c>
      <c r="I296" s="36">
        <f>VLOOKUP(F296,'Metales Pesados'!F296:AH781,29,FALSE)</f>
        <v>0</v>
      </c>
      <c r="J296" s="63">
        <f>VLOOKUP(F296,'Metales Pesados'!F296:AU781,42,FALSE)</f>
        <v>0</v>
      </c>
      <c r="K296" s="36">
        <f>VLOOKUP(F296,'Metales Pesados'!F296:BH781,55,FALSE)</f>
        <v>0</v>
      </c>
      <c r="L296" s="36">
        <f>VLOOKUP(F296,'Metales Pesados'!F296:BU781,68,FALSE)</f>
        <v>0</v>
      </c>
      <c r="M296" s="36">
        <f>VLOOKUP(F296,'Metales Pesados'!F296:CH781,81,FALSE)</f>
        <v>0</v>
      </c>
      <c r="N296" s="63">
        <f>VLOOKUP(F296,'Metales Pesados'!F296:CU781,94,FALSE)</f>
        <v>0</v>
      </c>
    </row>
    <row r="297" spans="1:14" ht="13.05" customHeight="1" x14ac:dyDescent="0.2">
      <c r="A297" s="47" t="s">
        <v>169</v>
      </c>
      <c r="B297" s="47" t="s">
        <v>332</v>
      </c>
      <c r="C297" s="47" t="s">
        <v>169</v>
      </c>
      <c r="D297" s="47" t="s">
        <v>348</v>
      </c>
      <c r="E297" s="48" t="s">
        <v>33</v>
      </c>
      <c r="F297" s="79">
        <v>145</v>
      </c>
      <c r="G297" s="50" t="s">
        <v>351</v>
      </c>
      <c r="H297" s="68">
        <f>VLOOKUP(F297,'Metales Pesados'!F297:U782,16,FALSE)</f>
        <v>0</v>
      </c>
      <c r="I297" s="36">
        <f>VLOOKUP(F297,'Metales Pesados'!F297:AH782,29,FALSE)</f>
        <v>0</v>
      </c>
      <c r="J297" s="63">
        <f>VLOOKUP(F297,'Metales Pesados'!F297:AU782,42,FALSE)</f>
        <v>0</v>
      </c>
      <c r="K297" s="36">
        <f>VLOOKUP(F297,'Metales Pesados'!F297:BH782,55,FALSE)</f>
        <v>0</v>
      </c>
      <c r="L297" s="36">
        <f>VLOOKUP(F297,'Metales Pesados'!F297:BU782,68,FALSE)</f>
        <v>0</v>
      </c>
      <c r="M297" s="36">
        <f>VLOOKUP(F297,'Metales Pesados'!F297:CH782,81,FALSE)</f>
        <v>0</v>
      </c>
      <c r="N297" s="63">
        <f>VLOOKUP(F297,'Metales Pesados'!F297:CU782,94,FALSE)</f>
        <v>0</v>
      </c>
    </row>
    <row r="298" spans="1:14" ht="13.05" customHeight="1" x14ac:dyDescent="0.2">
      <c r="A298" s="47" t="s">
        <v>169</v>
      </c>
      <c r="B298" s="47" t="s">
        <v>332</v>
      </c>
      <c r="C298" s="47" t="s">
        <v>169</v>
      </c>
      <c r="D298" s="47" t="s">
        <v>348</v>
      </c>
      <c r="E298" s="48" t="s">
        <v>33</v>
      </c>
      <c r="F298" s="79">
        <v>142</v>
      </c>
      <c r="G298" s="50" t="s">
        <v>352</v>
      </c>
      <c r="H298" s="68">
        <f>VLOOKUP(F298,'Metales Pesados'!F298:U783,16,FALSE)</f>
        <v>0</v>
      </c>
      <c r="I298" s="36">
        <f>VLOOKUP(F298,'Metales Pesados'!F298:AH783,29,FALSE)</f>
        <v>0</v>
      </c>
      <c r="J298" s="63">
        <f>VLOOKUP(F298,'Metales Pesados'!F298:AU783,42,FALSE)</f>
        <v>0</v>
      </c>
      <c r="K298" s="36">
        <f>VLOOKUP(F298,'Metales Pesados'!F298:BH783,55,FALSE)</f>
        <v>0</v>
      </c>
      <c r="L298" s="36">
        <f>VLOOKUP(F298,'Metales Pesados'!F298:BU783,68,FALSE)</f>
        <v>0</v>
      </c>
      <c r="M298" s="36">
        <f>VLOOKUP(F298,'Metales Pesados'!F298:CH783,81,FALSE)</f>
        <v>0</v>
      </c>
      <c r="N298" s="63">
        <f>VLOOKUP(F298,'Metales Pesados'!F298:CU783,94,FALSE)</f>
        <v>0</v>
      </c>
    </row>
    <row r="299" spans="1:14" ht="13.05" customHeight="1" x14ac:dyDescent="0.2">
      <c r="A299" s="47" t="s">
        <v>169</v>
      </c>
      <c r="B299" s="47" t="s">
        <v>332</v>
      </c>
      <c r="C299" s="47" t="s">
        <v>169</v>
      </c>
      <c r="D299" s="47" t="s">
        <v>348</v>
      </c>
      <c r="E299" s="48" t="s">
        <v>33</v>
      </c>
      <c r="F299" s="79">
        <v>144</v>
      </c>
      <c r="G299" s="50" t="s">
        <v>353</v>
      </c>
      <c r="H299" s="68">
        <f>VLOOKUP(F299,'Metales Pesados'!F299:U784,16,FALSE)</f>
        <v>0</v>
      </c>
      <c r="I299" s="36">
        <f>VLOOKUP(F299,'Metales Pesados'!F299:AH784,29,FALSE)</f>
        <v>0</v>
      </c>
      <c r="J299" s="63">
        <f>VLOOKUP(F299,'Metales Pesados'!F299:AU784,42,FALSE)</f>
        <v>0</v>
      </c>
      <c r="K299" s="36">
        <f>VLOOKUP(F299,'Metales Pesados'!F299:BH784,55,FALSE)</f>
        <v>0</v>
      </c>
      <c r="L299" s="36">
        <f>VLOOKUP(F299,'Metales Pesados'!F299:BU784,68,FALSE)</f>
        <v>0</v>
      </c>
      <c r="M299" s="36">
        <f>VLOOKUP(F299,'Metales Pesados'!F299:CH784,81,FALSE)</f>
        <v>0</v>
      </c>
      <c r="N299" s="63">
        <f>VLOOKUP(F299,'Metales Pesados'!F299:CU784,94,FALSE)</f>
        <v>0</v>
      </c>
    </row>
    <row r="300" spans="1:14" s="7" customFormat="1" ht="13.05" customHeight="1" x14ac:dyDescent="0.2">
      <c r="A300" s="47" t="s">
        <v>169</v>
      </c>
      <c r="B300" s="47" t="s">
        <v>332</v>
      </c>
      <c r="C300" s="47" t="s">
        <v>169</v>
      </c>
      <c r="D300" s="47" t="s">
        <v>348</v>
      </c>
      <c r="E300" s="48" t="s">
        <v>33</v>
      </c>
      <c r="F300" s="79">
        <v>143</v>
      </c>
      <c r="G300" s="50" t="s">
        <v>354</v>
      </c>
      <c r="H300" s="68">
        <f>VLOOKUP(F300,'Metales Pesados'!F300:U785,16,FALSE)</f>
        <v>0</v>
      </c>
      <c r="I300" s="36">
        <f>VLOOKUP(F300,'Metales Pesados'!F300:AH785,29,FALSE)</f>
        <v>0</v>
      </c>
      <c r="J300" s="63">
        <f>VLOOKUP(F300,'Metales Pesados'!F300:AU785,42,FALSE)</f>
        <v>0</v>
      </c>
      <c r="K300" s="36">
        <f>VLOOKUP(F300,'Metales Pesados'!F300:BH785,55,FALSE)</f>
        <v>0</v>
      </c>
      <c r="L300" s="36">
        <f>VLOOKUP(F300,'Metales Pesados'!F300:BU785,68,FALSE)</f>
        <v>0</v>
      </c>
      <c r="M300" s="36">
        <f>VLOOKUP(F300,'Metales Pesados'!F300:CH785,81,FALSE)</f>
        <v>0</v>
      </c>
      <c r="N300" s="63">
        <f>VLOOKUP(F300,'Metales Pesados'!F300:CU785,94,FALSE)</f>
        <v>0</v>
      </c>
    </row>
    <row r="301" spans="1:14" ht="13.05" customHeight="1" x14ac:dyDescent="0.2">
      <c r="A301" s="47" t="s">
        <v>169</v>
      </c>
      <c r="B301" s="47" t="s">
        <v>355</v>
      </c>
      <c r="C301" s="47" t="s">
        <v>169</v>
      </c>
      <c r="D301" s="47" t="s">
        <v>356</v>
      </c>
      <c r="E301" s="48" t="s">
        <v>135</v>
      </c>
      <c r="F301" s="79">
        <v>135</v>
      </c>
      <c r="G301" s="50" t="s">
        <v>357</v>
      </c>
      <c r="H301" s="68">
        <f>VLOOKUP(F301,'Metales Pesados'!F301:U786,16,FALSE)</f>
        <v>0</v>
      </c>
      <c r="I301" s="36">
        <f>VLOOKUP(F301,'Metales Pesados'!F301:AH786,29,FALSE)</f>
        <v>0</v>
      </c>
      <c r="J301" s="63">
        <f>VLOOKUP(F301,'Metales Pesados'!F301:AU786,42,FALSE)</f>
        <v>0</v>
      </c>
      <c r="K301" s="36">
        <f>VLOOKUP(F301,'Metales Pesados'!F301:BH786,55,FALSE)</f>
        <v>0</v>
      </c>
      <c r="L301" s="36">
        <f>VLOOKUP(F301,'Metales Pesados'!F301:BU786,68,FALSE)</f>
        <v>0</v>
      </c>
      <c r="M301" s="36">
        <f>VLOOKUP(F301,'Metales Pesados'!F301:CH786,81,FALSE)</f>
        <v>0</v>
      </c>
      <c r="N301" s="63">
        <f>VLOOKUP(F301,'Metales Pesados'!F301:CU786,94,FALSE)</f>
        <v>0</v>
      </c>
    </row>
    <row r="302" spans="1:14" ht="13.05" customHeight="1" x14ac:dyDescent="0.2">
      <c r="A302" s="47" t="s">
        <v>169</v>
      </c>
      <c r="B302" s="47" t="s">
        <v>355</v>
      </c>
      <c r="C302" s="47" t="s">
        <v>169</v>
      </c>
      <c r="D302" s="47" t="s">
        <v>356</v>
      </c>
      <c r="E302" s="48" t="s">
        <v>33</v>
      </c>
      <c r="F302" s="79">
        <v>134</v>
      </c>
      <c r="G302" s="50" t="s">
        <v>358</v>
      </c>
      <c r="H302" s="68">
        <f>VLOOKUP(F302,'Metales Pesados'!F302:U787,16,FALSE)</f>
        <v>0</v>
      </c>
      <c r="I302" s="36">
        <f>VLOOKUP(F302,'Metales Pesados'!F302:AH787,29,FALSE)</f>
        <v>0</v>
      </c>
      <c r="J302" s="63">
        <f>VLOOKUP(F302,'Metales Pesados'!F302:AU787,42,FALSE)</f>
        <v>0</v>
      </c>
      <c r="K302" s="36">
        <f>VLOOKUP(F302,'Metales Pesados'!F302:BH787,55,FALSE)</f>
        <v>0</v>
      </c>
      <c r="L302" s="36">
        <f>VLOOKUP(F302,'Metales Pesados'!F302:BU787,68,FALSE)</f>
        <v>0</v>
      </c>
      <c r="M302" s="36">
        <f>VLOOKUP(F302,'Metales Pesados'!F302:CH787,81,FALSE)</f>
        <v>0</v>
      </c>
      <c r="N302" s="63">
        <f>VLOOKUP(F302,'Metales Pesados'!F302:CU787,94,FALSE)</f>
        <v>0</v>
      </c>
    </row>
    <row r="303" spans="1:14" ht="13.05" customHeight="1" x14ac:dyDescent="0.2">
      <c r="A303" s="47" t="s">
        <v>169</v>
      </c>
      <c r="B303" s="47" t="s">
        <v>340</v>
      </c>
      <c r="C303" s="47" t="s">
        <v>169</v>
      </c>
      <c r="D303" s="47" t="s">
        <v>356</v>
      </c>
      <c r="E303" s="48" t="s">
        <v>33</v>
      </c>
      <c r="F303" s="79">
        <v>160</v>
      </c>
      <c r="G303" s="50" t="s">
        <v>359</v>
      </c>
      <c r="H303" s="68">
        <f>VLOOKUP(F303,'Metales Pesados'!F303:U788,16,FALSE)</f>
        <v>0</v>
      </c>
      <c r="I303" s="36">
        <f>VLOOKUP(F303,'Metales Pesados'!F303:AH788,29,FALSE)</f>
        <v>0</v>
      </c>
      <c r="J303" s="63">
        <f>VLOOKUP(F303,'Metales Pesados'!F303:AU788,42,FALSE)</f>
        <v>0</v>
      </c>
      <c r="K303" s="36">
        <f>VLOOKUP(F303,'Metales Pesados'!F303:BH788,55,FALSE)</f>
        <v>0</v>
      </c>
      <c r="L303" s="36">
        <f>VLOOKUP(F303,'Metales Pesados'!F303:BU788,68,FALSE)</f>
        <v>0</v>
      </c>
      <c r="M303" s="36">
        <f>VLOOKUP(F303,'Metales Pesados'!F303:CH788,81,FALSE)</f>
        <v>0</v>
      </c>
      <c r="N303" s="63">
        <f>VLOOKUP(F303,'Metales Pesados'!F303:CU788,94,FALSE)</f>
        <v>0</v>
      </c>
    </row>
    <row r="304" spans="1:14" s="6" customFormat="1" ht="13.05" customHeight="1" x14ac:dyDescent="0.2">
      <c r="A304" s="47" t="s">
        <v>169</v>
      </c>
      <c r="B304" s="47" t="s">
        <v>355</v>
      </c>
      <c r="C304" s="47" t="s">
        <v>169</v>
      </c>
      <c r="D304" s="47" t="s">
        <v>356</v>
      </c>
      <c r="E304" s="48" t="s">
        <v>33</v>
      </c>
      <c r="F304" s="79">
        <v>28768</v>
      </c>
      <c r="G304" s="50" t="s">
        <v>360</v>
      </c>
      <c r="H304" s="68">
        <f>VLOOKUP(F304,'Metales Pesados'!F304:U789,16,FALSE)</f>
        <v>0</v>
      </c>
      <c r="I304" s="36">
        <f>VLOOKUP(F304,'Metales Pesados'!F304:AH789,29,FALSE)</f>
        <v>0</v>
      </c>
      <c r="J304" s="63">
        <f>VLOOKUP(F304,'Metales Pesados'!F304:AU789,42,FALSE)</f>
        <v>0</v>
      </c>
      <c r="K304" s="36">
        <f>VLOOKUP(F304,'Metales Pesados'!F304:BH789,55,FALSE)</f>
        <v>0</v>
      </c>
      <c r="L304" s="36">
        <f>VLOOKUP(F304,'Metales Pesados'!F304:BU789,68,FALSE)</f>
        <v>0</v>
      </c>
      <c r="M304" s="36">
        <f>VLOOKUP(F304,'Metales Pesados'!F304:CH789,81,FALSE)</f>
        <v>0</v>
      </c>
      <c r="N304" s="63">
        <f>VLOOKUP(F304,'Metales Pesados'!F304:CU789,94,FALSE)</f>
        <v>0</v>
      </c>
    </row>
    <row r="305" spans="1:14" ht="13.05" customHeight="1" x14ac:dyDescent="0.2">
      <c r="A305" s="47" t="s">
        <v>169</v>
      </c>
      <c r="B305" s="47" t="s">
        <v>361</v>
      </c>
      <c r="C305" s="47" t="s">
        <v>169</v>
      </c>
      <c r="D305" s="47" t="s">
        <v>356</v>
      </c>
      <c r="E305" s="48" t="s">
        <v>135</v>
      </c>
      <c r="F305" s="79">
        <v>132</v>
      </c>
      <c r="G305" s="50" t="s">
        <v>362</v>
      </c>
      <c r="H305" s="68">
        <f>VLOOKUP(F305,'Metales Pesados'!F305:U790,16,FALSE)</f>
        <v>0</v>
      </c>
      <c r="I305" s="36">
        <f>VLOOKUP(F305,'Metales Pesados'!F305:AH790,29,FALSE)</f>
        <v>0</v>
      </c>
      <c r="J305" s="63">
        <f>VLOOKUP(F305,'Metales Pesados'!F305:AU790,42,FALSE)</f>
        <v>0</v>
      </c>
      <c r="K305" s="36">
        <f>VLOOKUP(F305,'Metales Pesados'!F305:BH790,55,FALSE)</f>
        <v>0</v>
      </c>
      <c r="L305" s="36">
        <f>VLOOKUP(F305,'Metales Pesados'!F305:BU790,68,FALSE)</f>
        <v>0</v>
      </c>
      <c r="M305" s="36">
        <f>VLOOKUP(F305,'Metales Pesados'!F305:CH790,81,FALSE)</f>
        <v>0</v>
      </c>
      <c r="N305" s="63">
        <f>VLOOKUP(F305,'Metales Pesados'!F305:CU790,94,FALSE)</f>
        <v>0</v>
      </c>
    </row>
    <row r="306" spans="1:14" ht="13.05" customHeight="1" x14ac:dyDescent="0.2">
      <c r="A306" s="47" t="s">
        <v>169</v>
      </c>
      <c r="B306" s="47" t="s">
        <v>361</v>
      </c>
      <c r="C306" s="47" t="s">
        <v>169</v>
      </c>
      <c r="D306" s="47" t="s">
        <v>356</v>
      </c>
      <c r="E306" s="48" t="s">
        <v>33</v>
      </c>
      <c r="F306" s="79">
        <v>133</v>
      </c>
      <c r="G306" s="50" t="s">
        <v>363</v>
      </c>
      <c r="H306" s="68">
        <f>VLOOKUP(F306,'Metales Pesados'!F306:U791,16,FALSE)</f>
        <v>0</v>
      </c>
      <c r="I306" s="36">
        <f>VLOOKUP(F306,'Metales Pesados'!F306:AH791,29,FALSE)</f>
        <v>0</v>
      </c>
      <c r="J306" s="63">
        <f>VLOOKUP(F306,'Metales Pesados'!F306:AU791,42,FALSE)</f>
        <v>0</v>
      </c>
      <c r="K306" s="36">
        <f>VLOOKUP(F306,'Metales Pesados'!F306:BH791,55,FALSE)</f>
        <v>0</v>
      </c>
      <c r="L306" s="36">
        <f>VLOOKUP(F306,'Metales Pesados'!F306:BU791,68,FALSE)</f>
        <v>0</v>
      </c>
      <c r="M306" s="36">
        <f>VLOOKUP(F306,'Metales Pesados'!F306:CH791,81,FALSE)</f>
        <v>0</v>
      </c>
      <c r="N306" s="63">
        <f>VLOOKUP(F306,'Metales Pesados'!F306:CU791,94,FALSE)</f>
        <v>0</v>
      </c>
    </row>
    <row r="307" spans="1:14" ht="13.05" customHeight="1" x14ac:dyDescent="0.2">
      <c r="A307" s="47" t="s">
        <v>15</v>
      </c>
      <c r="B307" s="47" t="s">
        <v>16</v>
      </c>
      <c r="C307" s="47" t="s">
        <v>15</v>
      </c>
      <c r="D307" s="47" t="s">
        <v>16</v>
      </c>
      <c r="E307" s="48" t="s">
        <v>135</v>
      </c>
      <c r="F307" s="78">
        <v>211</v>
      </c>
      <c r="G307" s="50" t="s">
        <v>364</v>
      </c>
      <c r="H307" s="68">
        <f>VLOOKUP(F307,'Metales Pesados'!F307:U792,16,FALSE)</f>
        <v>0</v>
      </c>
      <c r="I307" s="36">
        <f>VLOOKUP(F307,'Metales Pesados'!F307:AH792,29,FALSE)</f>
        <v>0</v>
      </c>
      <c r="J307" s="63">
        <f>VLOOKUP(F307,'Metales Pesados'!F307:AU792,42,FALSE)</f>
        <v>0</v>
      </c>
      <c r="K307" s="36">
        <f>VLOOKUP(F307,'Metales Pesados'!F307:BH792,55,FALSE)</f>
        <v>0</v>
      </c>
      <c r="L307" s="36">
        <f>VLOOKUP(F307,'Metales Pesados'!F307:BU792,68,FALSE)</f>
        <v>0</v>
      </c>
      <c r="M307" s="36">
        <f>VLOOKUP(F307,'Metales Pesados'!F307:CH792,81,FALSE)</f>
        <v>0</v>
      </c>
      <c r="N307" s="63">
        <f>VLOOKUP(F307,'Metales Pesados'!F307:CU792,94,FALSE)</f>
        <v>0</v>
      </c>
    </row>
    <row r="308" spans="1:14" ht="13.05" customHeight="1" x14ac:dyDescent="0.2">
      <c r="A308" s="47" t="s">
        <v>15</v>
      </c>
      <c r="B308" s="47" t="s">
        <v>16</v>
      </c>
      <c r="C308" s="47" t="s">
        <v>15</v>
      </c>
      <c r="D308" s="47" t="s">
        <v>16</v>
      </c>
      <c r="E308" s="48" t="s">
        <v>31</v>
      </c>
      <c r="F308" s="78">
        <v>7325</v>
      </c>
      <c r="G308" s="50" t="s">
        <v>365</v>
      </c>
      <c r="H308" s="68">
        <f>VLOOKUP(F308,'Metales Pesados'!F308:U793,16,FALSE)</f>
        <v>0</v>
      </c>
      <c r="I308" s="36">
        <f>VLOOKUP(F308,'Metales Pesados'!F308:AH793,29,FALSE)</f>
        <v>0</v>
      </c>
      <c r="J308" s="63">
        <f>VLOOKUP(F308,'Metales Pesados'!F308:AU793,42,FALSE)</f>
        <v>0</v>
      </c>
      <c r="K308" s="36">
        <f>VLOOKUP(F308,'Metales Pesados'!F308:BH793,55,FALSE)</f>
        <v>0</v>
      </c>
      <c r="L308" s="36">
        <f>VLOOKUP(F308,'Metales Pesados'!F308:BU793,68,FALSE)</f>
        <v>0</v>
      </c>
      <c r="M308" s="36">
        <f>VLOOKUP(F308,'Metales Pesados'!F308:CH793,81,FALSE)</f>
        <v>0</v>
      </c>
      <c r="N308" s="63">
        <f>VLOOKUP(F308,'Metales Pesados'!F308:CU793,94,FALSE)</f>
        <v>0</v>
      </c>
    </row>
    <row r="309" spans="1:14" ht="13.05" customHeight="1" x14ac:dyDescent="0.2">
      <c r="A309" s="47" t="s">
        <v>15</v>
      </c>
      <c r="B309" s="47" t="s">
        <v>16</v>
      </c>
      <c r="C309" s="47" t="s">
        <v>15</v>
      </c>
      <c r="D309" s="47" t="s">
        <v>16</v>
      </c>
      <c r="E309" s="48" t="s">
        <v>31</v>
      </c>
      <c r="F309" s="78">
        <v>27540</v>
      </c>
      <c r="G309" s="51" t="s">
        <v>366</v>
      </c>
      <c r="H309" s="68">
        <f>VLOOKUP(F309,'Metales Pesados'!F309:U794,16,FALSE)</f>
        <v>0</v>
      </c>
      <c r="I309" s="36">
        <f>VLOOKUP(F309,'Metales Pesados'!F309:AH794,29,FALSE)</f>
        <v>0</v>
      </c>
      <c r="J309" s="63">
        <f>VLOOKUP(F309,'Metales Pesados'!F309:AU794,42,FALSE)</f>
        <v>0</v>
      </c>
      <c r="K309" s="36">
        <f>VLOOKUP(F309,'Metales Pesados'!F309:BH794,55,FALSE)</f>
        <v>0</v>
      </c>
      <c r="L309" s="36">
        <f>VLOOKUP(F309,'Metales Pesados'!F309:BU794,68,FALSE)</f>
        <v>0</v>
      </c>
      <c r="M309" s="36">
        <f>VLOOKUP(F309,'Metales Pesados'!F309:CH794,81,FALSE)</f>
        <v>0</v>
      </c>
      <c r="N309" s="63">
        <f>VLOOKUP(F309,'Metales Pesados'!F309:CU794,94,FALSE)</f>
        <v>0</v>
      </c>
    </row>
    <row r="310" spans="1:14" ht="13.05" customHeight="1" x14ac:dyDescent="0.2">
      <c r="A310" s="47" t="s">
        <v>15</v>
      </c>
      <c r="B310" s="47" t="s">
        <v>16</v>
      </c>
      <c r="C310" s="47" t="s">
        <v>15</v>
      </c>
      <c r="D310" s="47" t="s">
        <v>9</v>
      </c>
      <c r="E310" s="48" t="s">
        <v>29</v>
      </c>
      <c r="F310" s="78">
        <v>27342</v>
      </c>
      <c r="G310" s="51" t="s">
        <v>367</v>
      </c>
      <c r="H310" s="68">
        <f>VLOOKUP(F310,'Metales Pesados'!F310:U795,16,FALSE)</f>
        <v>0</v>
      </c>
      <c r="I310" s="36">
        <f>VLOOKUP(F310,'Metales Pesados'!F310:AH795,29,FALSE)</f>
        <v>0</v>
      </c>
      <c r="J310" s="63">
        <f>VLOOKUP(F310,'Metales Pesados'!F310:AU795,42,FALSE)</f>
        <v>0</v>
      </c>
      <c r="K310" s="36">
        <f>VLOOKUP(F310,'Metales Pesados'!F310:BH795,55,FALSE)</f>
        <v>0</v>
      </c>
      <c r="L310" s="36">
        <f>VLOOKUP(F310,'Metales Pesados'!F310:BU795,68,FALSE)</f>
        <v>0</v>
      </c>
      <c r="M310" s="36">
        <f>VLOOKUP(F310,'Metales Pesados'!F310:CH795,81,FALSE)</f>
        <v>0</v>
      </c>
      <c r="N310" s="63">
        <f>VLOOKUP(F310,'Metales Pesados'!F310:CU795,94,FALSE)</f>
        <v>0</v>
      </c>
    </row>
    <row r="311" spans="1:14" ht="13.05" customHeight="1" x14ac:dyDescent="0.2">
      <c r="A311" s="47" t="s">
        <v>15</v>
      </c>
      <c r="B311" s="47" t="s">
        <v>16</v>
      </c>
      <c r="C311" s="47" t="s">
        <v>15</v>
      </c>
      <c r="D311" s="47" t="s">
        <v>16</v>
      </c>
      <c r="E311" s="48" t="s">
        <v>33</v>
      </c>
      <c r="F311" s="78">
        <v>27447</v>
      </c>
      <c r="G311" s="51" t="s">
        <v>368</v>
      </c>
      <c r="H311" s="68">
        <f>VLOOKUP(F311,'Metales Pesados'!F311:U796,16,FALSE)</f>
        <v>0</v>
      </c>
      <c r="I311" s="36">
        <f>VLOOKUP(F311,'Metales Pesados'!F311:AH796,29,FALSE)</f>
        <v>0</v>
      </c>
      <c r="J311" s="63">
        <f>VLOOKUP(F311,'Metales Pesados'!F311:AU796,42,FALSE)</f>
        <v>0</v>
      </c>
      <c r="K311" s="36">
        <f>VLOOKUP(F311,'Metales Pesados'!F311:BH796,55,FALSE)</f>
        <v>0</v>
      </c>
      <c r="L311" s="36">
        <f>VLOOKUP(F311,'Metales Pesados'!F311:BU796,68,FALSE)</f>
        <v>0</v>
      </c>
      <c r="M311" s="36">
        <f>VLOOKUP(F311,'Metales Pesados'!F311:CH796,81,FALSE)</f>
        <v>0</v>
      </c>
      <c r="N311" s="63">
        <f>VLOOKUP(F311,'Metales Pesados'!F311:CU796,94,FALSE)</f>
        <v>0</v>
      </c>
    </row>
    <row r="312" spans="1:14" ht="13.05" customHeight="1" x14ac:dyDescent="0.2">
      <c r="A312" s="47" t="s">
        <v>15</v>
      </c>
      <c r="B312" s="47" t="s">
        <v>16</v>
      </c>
      <c r="C312" s="47" t="s">
        <v>15</v>
      </c>
      <c r="D312" s="47" t="s">
        <v>16</v>
      </c>
      <c r="E312" s="48" t="s">
        <v>33</v>
      </c>
      <c r="F312" s="78">
        <v>213</v>
      </c>
      <c r="G312" s="50" t="s">
        <v>369</v>
      </c>
      <c r="H312" s="68">
        <f>VLOOKUP(F312,'Metales Pesados'!F312:U797,16,FALSE)</f>
        <v>0</v>
      </c>
      <c r="I312" s="36">
        <f>VLOOKUP(F312,'Metales Pesados'!F312:AH797,29,FALSE)</f>
        <v>0</v>
      </c>
      <c r="J312" s="63">
        <f>VLOOKUP(F312,'Metales Pesados'!F312:AU797,42,FALSE)</f>
        <v>0</v>
      </c>
      <c r="K312" s="36">
        <f>VLOOKUP(F312,'Metales Pesados'!F312:BH797,55,FALSE)</f>
        <v>0</v>
      </c>
      <c r="L312" s="36">
        <f>VLOOKUP(F312,'Metales Pesados'!F312:BU797,68,FALSE)</f>
        <v>0</v>
      </c>
      <c r="M312" s="36">
        <f>VLOOKUP(F312,'Metales Pesados'!F312:CH797,81,FALSE)</f>
        <v>0</v>
      </c>
      <c r="N312" s="63">
        <f>VLOOKUP(F312,'Metales Pesados'!F312:CU797,94,FALSE)</f>
        <v>0</v>
      </c>
    </row>
    <row r="313" spans="1:14" ht="13.05" customHeight="1" x14ac:dyDescent="0.2">
      <c r="A313" s="47" t="s">
        <v>15</v>
      </c>
      <c r="B313" s="47" t="s">
        <v>16</v>
      </c>
      <c r="C313" s="47" t="s">
        <v>15</v>
      </c>
      <c r="D313" s="47" t="s">
        <v>16</v>
      </c>
      <c r="E313" s="48" t="s">
        <v>135</v>
      </c>
      <c r="F313" s="78">
        <v>214</v>
      </c>
      <c r="G313" s="50" t="s">
        <v>370</v>
      </c>
      <c r="H313" s="68">
        <f>VLOOKUP(F313,'Metales Pesados'!F313:U798,16,FALSE)</f>
        <v>0</v>
      </c>
      <c r="I313" s="36">
        <f>VLOOKUP(F313,'Metales Pesados'!F313:AH798,29,FALSE)</f>
        <v>0</v>
      </c>
      <c r="J313" s="63">
        <f>VLOOKUP(F313,'Metales Pesados'!F313:AU798,42,FALSE)</f>
        <v>0</v>
      </c>
      <c r="K313" s="36">
        <f>VLOOKUP(F313,'Metales Pesados'!F313:BH798,55,FALSE)</f>
        <v>0</v>
      </c>
      <c r="L313" s="36">
        <f>VLOOKUP(F313,'Metales Pesados'!F313:BU798,68,FALSE)</f>
        <v>0</v>
      </c>
      <c r="M313" s="36">
        <f>VLOOKUP(F313,'Metales Pesados'!F313:CH798,81,FALSE)</f>
        <v>0</v>
      </c>
      <c r="N313" s="63">
        <f>VLOOKUP(F313,'Metales Pesados'!F313:CU798,94,FALSE)</f>
        <v>0</v>
      </c>
    </row>
    <row r="314" spans="1:14" ht="13.05" customHeight="1" x14ac:dyDescent="0.2">
      <c r="A314" s="47" t="s">
        <v>15</v>
      </c>
      <c r="B314" s="47" t="s">
        <v>16</v>
      </c>
      <c r="C314" s="47" t="s">
        <v>15</v>
      </c>
      <c r="D314" s="47" t="s">
        <v>16</v>
      </c>
      <c r="E314" s="48" t="s">
        <v>33</v>
      </c>
      <c r="F314" s="78">
        <v>215</v>
      </c>
      <c r="G314" s="50" t="s">
        <v>371</v>
      </c>
      <c r="H314" s="68">
        <f>VLOOKUP(F314,'Metales Pesados'!F314:U799,16,FALSE)</f>
        <v>0</v>
      </c>
      <c r="I314" s="36">
        <f>VLOOKUP(F314,'Metales Pesados'!F314:AH799,29,FALSE)</f>
        <v>0</v>
      </c>
      <c r="J314" s="63">
        <f>VLOOKUP(F314,'Metales Pesados'!F314:AU799,42,FALSE)</f>
        <v>0</v>
      </c>
      <c r="K314" s="36">
        <f>VLOOKUP(F314,'Metales Pesados'!F314:BH799,55,FALSE)</f>
        <v>0</v>
      </c>
      <c r="L314" s="36">
        <f>VLOOKUP(F314,'Metales Pesados'!F314:BU799,68,FALSE)</f>
        <v>0</v>
      </c>
      <c r="M314" s="36">
        <f>VLOOKUP(F314,'Metales Pesados'!F314:CH799,81,FALSE)</f>
        <v>0</v>
      </c>
      <c r="N314" s="63">
        <f>VLOOKUP(F314,'Metales Pesados'!F314:CU799,94,FALSE)</f>
        <v>0</v>
      </c>
    </row>
    <row r="315" spans="1:14" ht="13.05" customHeight="1" x14ac:dyDescent="0.2">
      <c r="A315" s="47" t="s">
        <v>15</v>
      </c>
      <c r="B315" s="47" t="s">
        <v>16</v>
      </c>
      <c r="C315" s="47" t="s">
        <v>15</v>
      </c>
      <c r="D315" s="47" t="s">
        <v>16</v>
      </c>
      <c r="E315" s="48" t="s">
        <v>33</v>
      </c>
      <c r="F315" s="78">
        <v>216</v>
      </c>
      <c r="G315" s="50" t="s">
        <v>372</v>
      </c>
      <c r="H315" s="68">
        <f>VLOOKUP(F315,'Metales Pesados'!F315:U800,16,FALSE)</f>
        <v>0</v>
      </c>
      <c r="I315" s="36">
        <f>VLOOKUP(F315,'Metales Pesados'!F315:AH800,29,FALSE)</f>
        <v>0</v>
      </c>
      <c r="J315" s="63">
        <f>VLOOKUP(F315,'Metales Pesados'!F315:AU800,42,FALSE)</f>
        <v>0</v>
      </c>
      <c r="K315" s="36">
        <f>VLOOKUP(F315,'Metales Pesados'!F315:BH800,55,FALSE)</f>
        <v>0</v>
      </c>
      <c r="L315" s="36">
        <f>VLOOKUP(F315,'Metales Pesados'!F315:BU800,68,FALSE)</f>
        <v>0</v>
      </c>
      <c r="M315" s="36">
        <f>VLOOKUP(F315,'Metales Pesados'!F315:CH800,81,FALSE)</f>
        <v>0</v>
      </c>
      <c r="N315" s="63">
        <f>VLOOKUP(F315,'Metales Pesados'!F315:CU800,94,FALSE)</f>
        <v>0</v>
      </c>
    </row>
    <row r="316" spans="1:14" ht="13.05" customHeight="1" x14ac:dyDescent="0.2">
      <c r="A316" s="47" t="s">
        <v>15</v>
      </c>
      <c r="B316" s="47" t="s">
        <v>16</v>
      </c>
      <c r="C316" s="47" t="s">
        <v>15</v>
      </c>
      <c r="D316" s="47" t="s">
        <v>16</v>
      </c>
      <c r="E316" s="48" t="s">
        <v>33</v>
      </c>
      <c r="F316" s="78">
        <v>220</v>
      </c>
      <c r="G316" s="50" t="s">
        <v>373</v>
      </c>
      <c r="H316" s="68">
        <f>VLOOKUP(F316,'Metales Pesados'!F316:U801,16,FALSE)</f>
        <v>0</v>
      </c>
      <c r="I316" s="36">
        <f>VLOOKUP(F316,'Metales Pesados'!F316:AH801,29,FALSE)</f>
        <v>0</v>
      </c>
      <c r="J316" s="63">
        <f>VLOOKUP(F316,'Metales Pesados'!F316:AU801,42,FALSE)</f>
        <v>0</v>
      </c>
      <c r="K316" s="36">
        <f>VLOOKUP(F316,'Metales Pesados'!F316:BH801,55,FALSE)</f>
        <v>0</v>
      </c>
      <c r="L316" s="36">
        <f>VLOOKUP(F316,'Metales Pesados'!F316:BU801,68,FALSE)</f>
        <v>0</v>
      </c>
      <c r="M316" s="36">
        <f>VLOOKUP(F316,'Metales Pesados'!F316:CH801,81,FALSE)</f>
        <v>0</v>
      </c>
      <c r="N316" s="63">
        <f>VLOOKUP(F316,'Metales Pesados'!F316:CU801,94,FALSE)</f>
        <v>0</v>
      </c>
    </row>
    <row r="317" spans="1:14" ht="13.05" customHeight="1" x14ac:dyDescent="0.2">
      <c r="A317" s="47" t="s">
        <v>15</v>
      </c>
      <c r="B317" s="47" t="s">
        <v>16</v>
      </c>
      <c r="C317" s="47" t="s">
        <v>15</v>
      </c>
      <c r="D317" s="47" t="s">
        <v>16</v>
      </c>
      <c r="E317" s="48" t="s">
        <v>33</v>
      </c>
      <c r="F317" s="78">
        <v>7131</v>
      </c>
      <c r="G317" s="50" t="s">
        <v>374</v>
      </c>
      <c r="H317" s="68">
        <f>VLOOKUP(F317,'Metales Pesados'!F317:U802,16,FALSE)</f>
        <v>0</v>
      </c>
      <c r="I317" s="36">
        <f>VLOOKUP(F317,'Metales Pesados'!F317:AH802,29,FALSE)</f>
        <v>0</v>
      </c>
      <c r="J317" s="63">
        <f>VLOOKUP(F317,'Metales Pesados'!F317:AU802,42,FALSE)</f>
        <v>0</v>
      </c>
      <c r="K317" s="36">
        <f>VLOOKUP(F317,'Metales Pesados'!F317:BH802,55,FALSE)</f>
        <v>0</v>
      </c>
      <c r="L317" s="36">
        <f>VLOOKUP(F317,'Metales Pesados'!F317:BU802,68,FALSE)</f>
        <v>0</v>
      </c>
      <c r="M317" s="36">
        <f>VLOOKUP(F317,'Metales Pesados'!F317:CH802,81,FALSE)</f>
        <v>0</v>
      </c>
      <c r="N317" s="63">
        <f>VLOOKUP(F317,'Metales Pesados'!F317:CU802,94,FALSE)</f>
        <v>0</v>
      </c>
    </row>
    <row r="318" spans="1:14" ht="13.05" customHeight="1" x14ac:dyDescent="0.2">
      <c r="A318" s="47" t="s">
        <v>15</v>
      </c>
      <c r="B318" s="47" t="s">
        <v>16</v>
      </c>
      <c r="C318" s="47" t="s">
        <v>15</v>
      </c>
      <c r="D318" s="47" t="s">
        <v>16</v>
      </c>
      <c r="E318" s="48" t="s">
        <v>33</v>
      </c>
      <c r="F318" s="78">
        <v>7132</v>
      </c>
      <c r="G318" s="50" t="s">
        <v>375</v>
      </c>
      <c r="H318" s="68">
        <f>VLOOKUP(F318,'Metales Pesados'!F318:U803,16,FALSE)</f>
        <v>0</v>
      </c>
      <c r="I318" s="36">
        <f>VLOOKUP(F318,'Metales Pesados'!F318:AH803,29,FALSE)</f>
        <v>0</v>
      </c>
      <c r="J318" s="63">
        <f>VLOOKUP(F318,'Metales Pesados'!F318:AU803,42,FALSE)</f>
        <v>0</v>
      </c>
      <c r="K318" s="36">
        <f>VLOOKUP(F318,'Metales Pesados'!F318:BH803,55,FALSE)</f>
        <v>0</v>
      </c>
      <c r="L318" s="36">
        <f>VLOOKUP(F318,'Metales Pesados'!F318:BU803,68,FALSE)</f>
        <v>0</v>
      </c>
      <c r="M318" s="36">
        <f>VLOOKUP(F318,'Metales Pesados'!F318:CH803,81,FALSE)</f>
        <v>0</v>
      </c>
      <c r="N318" s="63">
        <f>VLOOKUP(F318,'Metales Pesados'!F318:CU803,94,FALSE)</f>
        <v>0</v>
      </c>
    </row>
    <row r="319" spans="1:14" ht="13.05" customHeight="1" x14ac:dyDescent="0.2">
      <c r="A319" s="47" t="s">
        <v>15</v>
      </c>
      <c r="B319" s="47" t="s">
        <v>16</v>
      </c>
      <c r="C319" s="47" t="s">
        <v>15</v>
      </c>
      <c r="D319" s="47" t="s">
        <v>16</v>
      </c>
      <c r="E319" s="48" t="s">
        <v>33</v>
      </c>
      <c r="F319" s="78">
        <v>7412</v>
      </c>
      <c r="G319" s="50" t="s">
        <v>376</v>
      </c>
      <c r="H319" s="68">
        <f>VLOOKUP(F319,'Metales Pesados'!F319:U804,16,FALSE)</f>
        <v>0</v>
      </c>
      <c r="I319" s="36">
        <f>VLOOKUP(F319,'Metales Pesados'!F319:AH804,29,FALSE)</f>
        <v>0</v>
      </c>
      <c r="J319" s="63">
        <f>VLOOKUP(F319,'Metales Pesados'!F319:AU804,42,FALSE)</f>
        <v>0</v>
      </c>
      <c r="K319" s="36">
        <f>VLOOKUP(F319,'Metales Pesados'!F319:BH804,55,FALSE)</f>
        <v>0</v>
      </c>
      <c r="L319" s="36">
        <f>VLOOKUP(F319,'Metales Pesados'!F319:BU804,68,FALSE)</f>
        <v>0</v>
      </c>
      <c r="M319" s="36">
        <f>VLOOKUP(F319,'Metales Pesados'!F319:CH804,81,FALSE)</f>
        <v>0</v>
      </c>
      <c r="N319" s="63">
        <f>VLOOKUP(F319,'Metales Pesados'!F319:CU804,94,FALSE)</f>
        <v>0</v>
      </c>
    </row>
    <row r="320" spans="1:14" ht="13.05" customHeight="1" x14ac:dyDescent="0.2">
      <c r="A320" s="47" t="s">
        <v>15</v>
      </c>
      <c r="B320" s="47" t="s">
        <v>16</v>
      </c>
      <c r="C320" s="47" t="s">
        <v>15</v>
      </c>
      <c r="D320" s="47" t="s">
        <v>16</v>
      </c>
      <c r="E320" s="48" t="s">
        <v>33</v>
      </c>
      <c r="F320" s="78">
        <v>11579</v>
      </c>
      <c r="G320" s="50" t="s">
        <v>377</v>
      </c>
      <c r="H320" s="68">
        <f>VLOOKUP(F320,'Metales Pesados'!F320:U805,16,FALSE)</f>
        <v>0</v>
      </c>
      <c r="I320" s="36">
        <f>VLOOKUP(F320,'Metales Pesados'!F320:AH805,29,FALSE)</f>
        <v>0</v>
      </c>
      <c r="J320" s="63">
        <f>VLOOKUP(F320,'Metales Pesados'!F320:AU805,42,FALSE)</f>
        <v>0</v>
      </c>
      <c r="K320" s="36">
        <f>VLOOKUP(F320,'Metales Pesados'!F320:BH805,55,FALSE)</f>
        <v>0</v>
      </c>
      <c r="L320" s="36">
        <f>VLOOKUP(F320,'Metales Pesados'!F320:BU805,68,FALSE)</f>
        <v>0</v>
      </c>
      <c r="M320" s="36">
        <f>VLOOKUP(F320,'Metales Pesados'!F320:CH805,81,FALSE)</f>
        <v>0</v>
      </c>
      <c r="N320" s="63">
        <f>VLOOKUP(F320,'Metales Pesados'!F320:CU805,94,FALSE)</f>
        <v>0</v>
      </c>
    </row>
    <row r="321" spans="1:14" ht="13.05" customHeight="1" x14ac:dyDescent="0.2">
      <c r="A321" s="47" t="s">
        <v>15</v>
      </c>
      <c r="B321" s="47" t="s">
        <v>16</v>
      </c>
      <c r="C321" s="47" t="s">
        <v>15</v>
      </c>
      <c r="D321" s="47" t="s">
        <v>16</v>
      </c>
      <c r="E321" s="48" t="s">
        <v>33</v>
      </c>
      <c r="F321" s="78">
        <v>16827</v>
      </c>
      <c r="G321" s="50" t="s">
        <v>378</v>
      </c>
      <c r="H321" s="68">
        <f>VLOOKUP(F321,'Metales Pesados'!F321:U806,16,FALSE)</f>
        <v>0</v>
      </c>
      <c r="I321" s="36">
        <f>VLOOKUP(F321,'Metales Pesados'!F321:AH806,29,FALSE)</f>
        <v>0</v>
      </c>
      <c r="J321" s="63">
        <f>VLOOKUP(F321,'Metales Pesados'!F321:AU806,42,FALSE)</f>
        <v>0</v>
      </c>
      <c r="K321" s="36">
        <f>VLOOKUP(F321,'Metales Pesados'!F321:BH806,55,FALSE)</f>
        <v>0</v>
      </c>
      <c r="L321" s="36">
        <f>VLOOKUP(F321,'Metales Pesados'!F321:BU806,68,FALSE)</f>
        <v>0</v>
      </c>
      <c r="M321" s="36">
        <f>VLOOKUP(F321,'Metales Pesados'!F321:CH806,81,FALSE)</f>
        <v>0</v>
      </c>
      <c r="N321" s="63">
        <f>VLOOKUP(F321,'Metales Pesados'!F321:CU806,94,FALSE)</f>
        <v>0</v>
      </c>
    </row>
    <row r="322" spans="1:14" ht="13.05" customHeight="1" x14ac:dyDescent="0.2">
      <c r="A322" s="47" t="s">
        <v>15</v>
      </c>
      <c r="B322" s="47" t="s">
        <v>16</v>
      </c>
      <c r="C322" s="47" t="s">
        <v>15</v>
      </c>
      <c r="D322" s="47" t="s">
        <v>16</v>
      </c>
      <c r="E322" s="48" t="s">
        <v>33</v>
      </c>
      <c r="F322" s="78">
        <v>17570</v>
      </c>
      <c r="G322" s="50" t="s">
        <v>379</v>
      </c>
      <c r="H322" s="68">
        <f>VLOOKUP(F322,'Metales Pesados'!F322:U807,16,FALSE)</f>
        <v>0</v>
      </c>
      <c r="I322" s="36">
        <f>VLOOKUP(F322,'Metales Pesados'!F322:AH807,29,FALSE)</f>
        <v>0</v>
      </c>
      <c r="J322" s="63">
        <f>VLOOKUP(F322,'Metales Pesados'!F322:AU807,42,FALSE)</f>
        <v>0</v>
      </c>
      <c r="K322" s="36">
        <f>VLOOKUP(F322,'Metales Pesados'!F322:BH807,55,FALSE)</f>
        <v>0</v>
      </c>
      <c r="L322" s="36">
        <f>VLOOKUP(F322,'Metales Pesados'!F322:BU807,68,FALSE)</f>
        <v>0</v>
      </c>
      <c r="M322" s="36">
        <f>VLOOKUP(F322,'Metales Pesados'!F322:CH807,81,FALSE)</f>
        <v>0</v>
      </c>
      <c r="N322" s="63">
        <f>VLOOKUP(F322,'Metales Pesados'!F322:CU807,94,FALSE)</f>
        <v>0</v>
      </c>
    </row>
    <row r="323" spans="1:14" ht="13.05" customHeight="1" x14ac:dyDescent="0.2">
      <c r="A323" s="47" t="s">
        <v>15</v>
      </c>
      <c r="B323" s="47" t="s">
        <v>16</v>
      </c>
      <c r="C323" s="47" t="s">
        <v>15</v>
      </c>
      <c r="D323" s="47" t="s">
        <v>16</v>
      </c>
      <c r="E323" s="48" t="s">
        <v>135</v>
      </c>
      <c r="F323" s="78">
        <v>228</v>
      </c>
      <c r="G323" s="50" t="s">
        <v>380</v>
      </c>
      <c r="H323" s="68">
        <f>VLOOKUP(F323,'Metales Pesados'!F323:U808,16,FALSE)</f>
        <v>0</v>
      </c>
      <c r="I323" s="36">
        <f>VLOOKUP(F323,'Metales Pesados'!F323:AH808,29,FALSE)</f>
        <v>0</v>
      </c>
      <c r="J323" s="63">
        <f>VLOOKUP(F323,'Metales Pesados'!F323:AU808,42,FALSE)</f>
        <v>0</v>
      </c>
      <c r="K323" s="36">
        <f>VLOOKUP(F323,'Metales Pesados'!F323:BH808,55,FALSE)</f>
        <v>0</v>
      </c>
      <c r="L323" s="36">
        <f>VLOOKUP(F323,'Metales Pesados'!F323:BU808,68,FALSE)</f>
        <v>0</v>
      </c>
      <c r="M323" s="36">
        <f>VLOOKUP(F323,'Metales Pesados'!F323:CH808,81,FALSE)</f>
        <v>0</v>
      </c>
      <c r="N323" s="63">
        <f>VLOOKUP(F323,'Metales Pesados'!F323:CU808,94,FALSE)</f>
        <v>0</v>
      </c>
    </row>
    <row r="324" spans="1:14" ht="13.05" customHeight="1" x14ac:dyDescent="0.2">
      <c r="A324" s="47" t="s">
        <v>15</v>
      </c>
      <c r="B324" s="47" t="s">
        <v>16</v>
      </c>
      <c r="C324" s="47" t="s">
        <v>15</v>
      </c>
      <c r="D324" s="47" t="s">
        <v>16</v>
      </c>
      <c r="E324" s="48" t="s">
        <v>33</v>
      </c>
      <c r="F324" s="78">
        <v>229</v>
      </c>
      <c r="G324" s="50" t="s">
        <v>381</v>
      </c>
      <c r="H324" s="68">
        <f>VLOOKUP(F324,'Metales Pesados'!F324:U809,16,FALSE)</f>
        <v>0</v>
      </c>
      <c r="I324" s="36">
        <f>VLOOKUP(F324,'Metales Pesados'!F324:AH809,29,FALSE)</f>
        <v>0</v>
      </c>
      <c r="J324" s="63">
        <f>VLOOKUP(F324,'Metales Pesados'!F324:AU809,42,FALSE)</f>
        <v>0</v>
      </c>
      <c r="K324" s="36">
        <f>VLOOKUP(F324,'Metales Pesados'!F324:BH809,55,FALSE)</f>
        <v>0</v>
      </c>
      <c r="L324" s="36">
        <f>VLOOKUP(F324,'Metales Pesados'!F324:BU809,68,FALSE)</f>
        <v>0</v>
      </c>
      <c r="M324" s="36">
        <f>VLOOKUP(F324,'Metales Pesados'!F324:CH809,81,FALSE)</f>
        <v>0</v>
      </c>
      <c r="N324" s="63">
        <f>VLOOKUP(F324,'Metales Pesados'!F324:CU809,94,FALSE)</f>
        <v>0</v>
      </c>
    </row>
    <row r="325" spans="1:14" ht="13.05" customHeight="1" x14ac:dyDescent="0.2">
      <c r="A325" s="47" t="s">
        <v>15</v>
      </c>
      <c r="B325" s="47" t="s">
        <v>16</v>
      </c>
      <c r="C325" s="47" t="s">
        <v>15</v>
      </c>
      <c r="D325" s="47" t="s">
        <v>16</v>
      </c>
      <c r="E325" s="48" t="s">
        <v>382</v>
      </c>
      <c r="F325" s="78">
        <v>7326</v>
      </c>
      <c r="G325" s="50" t="s">
        <v>383</v>
      </c>
      <c r="H325" s="68">
        <f>VLOOKUP(F325,'Metales Pesados'!F325:U810,16,FALSE)</f>
        <v>0</v>
      </c>
      <c r="I325" s="36">
        <f>VLOOKUP(F325,'Metales Pesados'!F325:AH810,29,FALSE)</f>
        <v>0</v>
      </c>
      <c r="J325" s="63">
        <f>VLOOKUP(F325,'Metales Pesados'!F325:AU810,42,FALSE)</f>
        <v>0</v>
      </c>
      <c r="K325" s="36">
        <f>VLOOKUP(F325,'Metales Pesados'!F325:BH810,55,FALSE)</f>
        <v>0</v>
      </c>
      <c r="L325" s="36">
        <f>VLOOKUP(F325,'Metales Pesados'!F325:BU810,68,FALSE)</f>
        <v>0</v>
      </c>
      <c r="M325" s="36">
        <f>VLOOKUP(F325,'Metales Pesados'!F325:CH810,81,FALSE)</f>
        <v>0</v>
      </c>
      <c r="N325" s="63">
        <f>VLOOKUP(F325,'Metales Pesados'!F325:CU810,94,FALSE)</f>
        <v>0</v>
      </c>
    </row>
    <row r="326" spans="1:14" ht="13.05" customHeight="1" x14ac:dyDescent="0.2">
      <c r="A326" s="47" t="s">
        <v>15</v>
      </c>
      <c r="B326" s="47" t="s">
        <v>16</v>
      </c>
      <c r="C326" s="47" t="s">
        <v>15</v>
      </c>
      <c r="D326" s="47" t="s">
        <v>16</v>
      </c>
      <c r="E326" s="48" t="s">
        <v>33</v>
      </c>
      <c r="F326" s="78">
        <v>225</v>
      </c>
      <c r="G326" s="50" t="s">
        <v>384</v>
      </c>
      <c r="H326" s="68">
        <f>VLOOKUP(F326,'Metales Pesados'!F326:U811,16,FALSE)</f>
        <v>0</v>
      </c>
      <c r="I326" s="36">
        <f>VLOOKUP(F326,'Metales Pesados'!F326:AH811,29,FALSE)</f>
        <v>0</v>
      </c>
      <c r="J326" s="63">
        <f>VLOOKUP(F326,'Metales Pesados'!F326:AU811,42,FALSE)</f>
        <v>0</v>
      </c>
      <c r="K326" s="36">
        <f>VLOOKUP(F326,'Metales Pesados'!F326:BH811,55,FALSE)</f>
        <v>0</v>
      </c>
      <c r="L326" s="36">
        <f>VLOOKUP(F326,'Metales Pesados'!F326:BU811,68,FALSE)</f>
        <v>0</v>
      </c>
      <c r="M326" s="36">
        <f>VLOOKUP(F326,'Metales Pesados'!F326:CH811,81,FALSE)</f>
        <v>0</v>
      </c>
      <c r="N326" s="63">
        <f>VLOOKUP(F326,'Metales Pesados'!F326:CU811,94,FALSE)</f>
        <v>0</v>
      </c>
    </row>
    <row r="327" spans="1:14" ht="13.05" customHeight="1" x14ac:dyDescent="0.2">
      <c r="A327" s="47" t="s">
        <v>15</v>
      </c>
      <c r="B327" s="47" t="s">
        <v>16</v>
      </c>
      <c r="C327" s="47" t="s">
        <v>15</v>
      </c>
      <c r="D327" s="47" t="s">
        <v>16</v>
      </c>
      <c r="E327" s="48" t="s">
        <v>31</v>
      </c>
      <c r="F327" s="78">
        <v>222</v>
      </c>
      <c r="G327" s="50" t="s">
        <v>385</v>
      </c>
      <c r="H327" s="68">
        <f>VLOOKUP(F327,'Metales Pesados'!F327:U812,16,FALSE)</f>
        <v>0</v>
      </c>
      <c r="I327" s="36">
        <f>VLOOKUP(F327,'Metales Pesados'!F327:AH812,29,FALSE)</f>
        <v>0</v>
      </c>
      <c r="J327" s="63">
        <f>VLOOKUP(F327,'Metales Pesados'!F327:AU812,42,FALSE)</f>
        <v>0</v>
      </c>
      <c r="K327" s="36">
        <f>VLOOKUP(F327,'Metales Pesados'!F327:BH812,55,FALSE)</f>
        <v>0</v>
      </c>
      <c r="L327" s="36">
        <f>VLOOKUP(F327,'Metales Pesados'!F327:BU812,68,FALSE)</f>
        <v>0</v>
      </c>
      <c r="M327" s="36">
        <f>VLOOKUP(F327,'Metales Pesados'!F327:CH812,81,FALSE)</f>
        <v>0</v>
      </c>
      <c r="N327" s="63">
        <f>VLOOKUP(F327,'Metales Pesados'!F327:CU812,94,FALSE)</f>
        <v>0</v>
      </c>
    </row>
    <row r="328" spans="1:14" ht="13.05" customHeight="1" x14ac:dyDescent="0.2">
      <c r="A328" s="47" t="s">
        <v>15</v>
      </c>
      <c r="B328" s="47" t="s">
        <v>16</v>
      </c>
      <c r="C328" s="47" t="s">
        <v>15</v>
      </c>
      <c r="D328" s="47" t="s">
        <v>16</v>
      </c>
      <c r="E328" s="48" t="s">
        <v>33</v>
      </c>
      <c r="F328" s="78">
        <v>223</v>
      </c>
      <c r="G328" s="50" t="s">
        <v>386</v>
      </c>
      <c r="H328" s="68">
        <f>VLOOKUP(F328,'Metales Pesados'!F328:U813,16,FALSE)</f>
        <v>0</v>
      </c>
      <c r="I328" s="36">
        <f>VLOOKUP(F328,'Metales Pesados'!F328:AH813,29,FALSE)</f>
        <v>0</v>
      </c>
      <c r="J328" s="63">
        <f>VLOOKUP(F328,'Metales Pesados'!F328:AU813,42,FALSE)</f>
        <v>0</v>
      </c>
      <c r="K328" s="36">
        <f>VLOOKUP(F328,'Metales Pesados'!F328:BH813,55,FALSE)</f>
        <v>0</v>
      </c>
      <c r="L328" s="36">
        <f>VLOOKUP(F328,'Metales Pesados'!F328:BU813,68,FALSE)</f>
        <v>0</v>
      </c>
      <c r="M328" s="36">
        <f>VLOOKUP(F328,'Metales Pesados'!F328:CH813,81,FALSE)</f>
        <v>0</v>
      </c>
      <c r="N328" s="63">
        <f>VLOOKUP(F328,'Metales Pesados'!F328:CU813,94,FALSE)</f>
        <v>0</v>
      </c>
    </row>
    <row r="329" spans="1:14" ht="13.05" customHeight="1" x14ac:dyDescent="0.2">
      <c r="A329" s="47" t="s">
        <v>15</v>
      </c>
      <c r="B329" s="47" t="s">
        <v>16</v>
      </c>
      <c r="C329" s="47" t="s">
        <v>15</v>
      </c>
      <c r="D329" s="47" t="s">
        <v>16</v>
      </c>
      <c r="E329" s="48" t="s">
        <v>33</v>
      </c>
      <c r="F329" s="78">
        <v>221</v>
      </c>
      <c r="G329" s="50" t="s">
        <v>387</v>
      </c>
      <c r="H329" s="68">
        <f>VLOOKUP(F329,'Metales Pesados'!F329:U814,16,FALSE)</f>
        <v>0</v>
      </c>
      <c r="I329" s="36">
        <f>VLOOKUP(F329,'Metales Pesados'!F329:AH814,29,FALSE)</f>
        <v>0</v>
      </c>
      <c r="J329" s="63">
        <f>VLOOKUP(F329,'Metales Pesados'!F329:AU814,42,FALSE)</f>
        <v>0</v>
      </c>
      <c r="K329" s="36">
        <f>VLOOKUP(F329,'Metales Pesados'!F329:BH814,55,FALSE)</f>
        <v>0</v>
      </c>
      <c r="L329" s="36">
        <f>VLOOKUP(F329,'Metales Pesados'!F329:BU814,68,FALSE)</f>
        <v>0</v>
      </c>
      <c r="M329" s="36">
        <f>VLOOKUP(F329,'Metales Pesados'!F329:CH814,81,FALSE)</f>
        <v>0</v>
      </c>
      <c r="N329" s="63">
        <f>VLOOKUP(F329,'Metales Pesados'!F329:CU814,94,FALSE)</f>
        <v>0</v>
      </c>
    </row>
    <row r="330" spans="1:14" ht="13.05" customHeight="1" x14ac:dyDescent="0.2">
      <c r="A330" s="47" t="s">
        <v>15</v>
      </c>
      <c r="B330" s="47" t="s">
        <v>16</v>
      </c>
      <c r="C330" s="47" t="s">
        <v>15</v>
      </c>
      <c r="D330" s="47" t="s">
        <v>16</v>
      </c>
      <c r="E330" s="48" t="s">
        <v>33</v>
      </c>
      <c r="F330" s="78">
        <v>9721</v>
      </c>
      <c r="G330" s="50" t="s">
        <v>388</v>
      </c>
      <c r="H330" s="68">
        <f>VLOOKUP(F330,'Metales Pesados'!F330:U815,16,FALSE)</f>
        <v>0</v>
      </c>
      <c r="I330" s="36">
        <f>VLOOKUP(F330,'Metales Pesados'!F330:AH815,29,FALSE)</f>
        <v>0</v>
      </c>
      <c r="J330" s="63">
        <f>VLOOKUP(F330,'Metales Pesados'!F330:AU815,42,FALSE)</f>
        <v>0</v>
      </c>
      <c r="K330" s="36">
        <f>VLOOKUP(F330,'Metales Pesados'!F330:BH815,55,FALSE)</f>
        <v>0</v>
      </c>
      <c r="L330" s="36">
        <f>VLOOKUP(F330,'Metales Pesados'!F330:BU815,68,FALSE)</f>
        <v>0</v>
      </c>
      <c r="M330" s="36">
        <f>VLOOKUP(F330,'Metales Pesados'!F330:CH815,81,FALSE)</f>
        <v>0</v>
      </c>
      <c r="N330" s="63">
        <f>VLOOKUP(F330,'Metales Pesados'!F330:CU815,94,FALSE)</f>
        <v>0</v>
      </c>
    </row>
    <row r="331" spans="1:14" ht="13.05" customHeight="1" x14ac:dyDescent="0.2">
      <c r="A331" s="47" t="s">
        <v>15</v>
      </c>
      <c r="B331" s="47" t="s">
        <v>16</v>
      </c>
      <c r="C331" s="47" t="s">
        <v>15</v>
      </c>
      <c r="D331" s="47" t="s">
        <v>16</v>
      </c>
      <c r="E331" s="48" t="s">
        <v>33</v>
      </c>
      <c r="F331" s="78">
        <v>15311</v>
      </c>
      <c r="G331" s="50" t="s">
        <v>389</v>
      </c>
      <c r="H331" s="68">
        <f>VLOOKUP(F331,'Metales Pesados'!F331:U816,16,FALSE)</f>
        <v>0</v>
      </c>
      <c r="I331" s="36">
        <f>VLOOKUP(F331,'Metales Pesados'!F331:AH816,29,FALSE)</f>
        <v>0</v>
      </c>
      <c r="J331" s="63">
        <f>VLOOKUP(F331,'Metales Pesados'!F331:AU816,42,FALSE)</f>
        <v>0</v>
      </c>
      <c r="K331" s="36">
        <f>VLOOKUP(F331,'Metales Pesados'!F331:BH816,55,FALSE)</f>
        <v>0</v>
      </c>
      <c r="L331" s="36">
        <f>VLOOKUP(F331,'Metales Pesados'!F331:BU816,68,FALSE)</f>
        <v>0</v>
      </c>
      <c r="M331" s="36">
        <f>VLOOKUP(F331,'Metales Pesados'!F331:CH816,81,FALSE)</f>
        <v>0</v>
      </c>
      <c r="N331" s="63">
        <f>VLOOKUP(F331,'Metales Pesados'!F331:CU816,94,FALSE)</f>
        <v>0</v>
      </c>
    </row>
    <row r="332" spans="1:14" ht="13.05" customHeight="1" x14ac:dyDescent="0.2">
      <c r="A332" s="47" t="s">
        <v>15</v>
      </c>
      <c r="B332" s="47" t="s">
        <v>390</v>
      </c>
      <c r="C332" s="47" t="s">
        <v>15</v>
      </c>
      <c r="D332" s="47" t="s">
        <v>16</v>
      </c>
      <c r="E332" s="48" t="s">
        <v>40</v>
      </c>
      <c r="F332" s="78">
        <v>303</v>
      </c>
      <c r="G332" s="50" t="s">
        <v>391</v>
      </c>
      <c r="H332" s="68">
        <f>VLOOKUP(F332,'Metales Pesados'!F332:U817,16,FALSE)</f>
        <v>0</v>
      </c>
      <c r="I332" s="36">
        <f>VLOOKUP(F332,'Metales Pesados'!F332:AH817,29,FALSE)</f>
        <v>0</v>
      </c>
      <c r="J332" s="63">
        <f>VLOOKUP(F332,'Metales Pesados'!F332:AU817,42,FALSE)</f>
        <v>0</v>
      </c>
      <c r="K332" s="36">
        <f>VLOOKUP(F332,'Metales Pesados'!F332:BH817,55,FALSE)</f>
        <v>0</v>
      </c>
      <c r="L332" s="36">
        <f>VLOOKUP(F332,'Metales Pesados'!F332:BU817,68,FALSE)</f>
        <v>0</v>
      </c>
      <c r="M332" s="36">
        <f>VLOOKUP(F332,'Metales Pesados'!F332:CH817,81,FALSE)</f>
        <v>0</v>
      </c>
      <c r="N332" s="63">
        <f>VLOOKUP(F332,'Metales Pesados'!F332:CU817,94,FALSE)</f>
        <v>0</v>
      </c>
    </row>
    <row r="333" spans="1:14" ht="13.05" customHeight="1" x14ac:dyDescent="0.2">
      <c r="A333" s="47" t="s">
        <v>15</v>
      </c>
      <c r="B333" s="47" t="s">
        <v>390</v>
      </c>
      <c r="C333" s="47" t="s">
        <v>15</v>
      </c>
      <c r="D333" s="47" t="s">
        <v>16</v>
      </c>
      <c r="E333" s="48" t="s">
        <v>33</v>
      </c>
      <c r="F333" s="78">
        <v>10259</v>
      </c>
      <c r="G333" s="50" t="s">
        <v>392</v>
      </c>
      <c r="H333" s="68">
        <f>VLOOKUP(F333,'Metales Pesados'!F333:U818,16,FALSE)</f>
        <v>0</v>
      </c>
      <c r="I333" s="36">
        <f>VLOOKUP(F333,'Metales Pesados'!F333:AH818,29,FALSE)</f>
        <v>0</v>
      </c>
      <c r="J333" s="63">
        <f>VLOOKUP(F333,'Metales Pesados'!F333:AU818,42,FALSE)</f>
        <v>0</v>
      </c>
      <c r="K333" s="36">
        <f>VLOOKUP(F333,'Metales Pesados'!F333:BH818,55,FALSE)</f>
        <v>0</v>
      </c>
      <c r="L333" s="36">
        <f>VLOOKUP(F333,'Metales Pesados'!F333:BU818,68,FALSE)</f>
        <v>0</v>
      </c>
      <c r="M333" s="36">
        <f>VLOOKUP(F333,'Metales Pesados'!F333:CH818,81,FALSE)</f>
        <v>0</v>
      </c>
      <c r="N333" s="63">
        <f>VLOOKUP(F333,'Metales Pesados'!F333:CU818,94,FALSE)</f>
        <v>0</v>
      </c>
    </row>
    <row r="334" spans="1:14" ht="13.05" customHeight="1" x14ac:dyDescent="0.2">
      <c r="A334" s="47" t="s">
        <v>15</v>
      </c>
      <c r="B334" s="47" t="s">
        <v>390</v>
      </c>
      <c r="C334" s="47" t="s">
        <v>15</v>
      </c>
      <c r="D334" s="47" t="s">
        <v>16</v>
      </c>
      <c r="E334" s="48" t="s">
        <v>33</v>
      </c>
      <c r="F334" s="78">
        <v>11689</v>
      </c>
      <c r="G334" s="50" t="s">
        <v>393</v>
      </c>
      <c r="H334" s="68">
        <f>VLOOKUP(F334,'Metales Pesados'!F334:U819,16,FALSE)</f>
        <v>0</v>
      </c>
      <c r="I334" s="36">
        <f>VLOOKUP(F334,'Metales Pesados'!F334:AH819,29,FALSE)</f>
        <v>0</v>
      </c>
      <c r="J334" s="63">
        <f>VLOOKUP(F334,'Metales Pesados'!F334:AU819,42,FALSE)</f>
        <v>0</v>
      </c>
      <c r="K334" s="36">
        <f>VLOOKUP(F334,'Metales Pesados'!F334:BH819,55,FALSE)</f>
        <v>0</v>
      </c>
      <c r="L334" s="36">
        <f>VLOOKUP(F334,'Metales Pesados'!F334:BU819,68,FALSE)</f>
        <v>0</v>
      </c>
      <c r="M334" s="36">
        <f>VLOOKUP(F334,'Metales Pesados'!F334:CH819,81,FALSE)</f>
        <v>0</v>
      </c>
      <c r="N334" s="63">
        <f>VLOOKUP(F334,'Metales Pesados'!F334:CU819,94,FALSE)</f>
        <v>0</v>
      </c>
    </row>
    <row r="335" spans="1:14" ht="13.05" customHeight="1" x14ac:dyDescent="0.2">
      <c r="A335" s="47" t="s">
        <v>15</v>
      </c>
      <c r="B335" s="47" t="s">
        <v>390</v>
      </c>
      <c r="C335" s="47" t="s">
        <v>15</v>
      </c>
      <c r="D335" s="47" t="s">
        <v>390</v>
      </c>
      <c r="E335" s="48" t="s">
        <v>33</v>
      </c>
      <c r="F335" s="78">
        <v>31222</v>
      </c>
      <c r="G335" s="50" t="s">
        <v>394</v>
      </c>
      <c r="H335" s="68">
        <f>VLOOKUP(F335,'Metales Pesados'!F335:U820,16,FALSE)</f>
        <v>0</v>
      </c>
      <c r="I335" s="36">
        <f>VLOOKUP(F335,'Metales Pesados'!F335:AH820,29,FALSE)</f>
        <v>0</v>
      </c>
      <c r="J335" s="63">
        <f>VLOOKUP(F335,'Metales Pesados'!F335:AU820,42,FALSE)</f>
        <v>0</v>
      </c>
      <c r="K335" s="36">
        <f>VLOOKUP(F335,'Metales Pesados'!F335:BH820,55,FALSE)</f>
        <v>0</v>
      </c>
      <c r="L335" s="36">
        <f>VLOOKUP(F335,'Metales Pesados'!F335:BU820,68,FALSE)</f>
        <v>0</v>
      </c>
      <c r="M335" s="36">
        <f>VLOOKUP(F335,'Metales Pesados'!F335:CH820,81,FALSE)</f>
        <v>0</v>
      </c>
      <c r="N335" s="63">
        <f>VLOOKUP(F335,'Metales Pesados'!F335:CU820,94,FALSE)</f>
        <v>0</v>
      </c>
    </row>
    <row r="336" spans="1:14" ht="13.05" customHeight="1" x14ac:dyDescent="0.2">
      <c r="A336" s="47" t="s">
        <v>15</v>
      </c>
      <c r="B336" s="47" t="s">
        <v>16</v>
      </c>
      <c r="C336" s="47" t="s">
        <v>15</v>
      </c>
      <c r="D336" s="47" t="s">
        <v>16</v>
      </c>
      <c r="E336" s="48" t="s">
        <v>135</v>
      </c>
      <c r="F336" s="78">
        <v>224</v>
      </c>
      <c r="G336" s="50" t="s">
        <v>395</v>
      </c>
      <c r="H336" s="68">
        <f>VLOOKUP(F336,'Metales Pesados'!F336:U821,16,FALSE)</f>
        <v>0</v>
      </c>
      <c r="I336" s="36">
        <f>VLOOKUP(F336,'Metales Pesados'!F336:AH821,29,FALSE)</f>
        <v>0</v>
      </c>
      <c r="J336" s="63">
        <f>VLOOKUP(F336,'Metales Pesados'!F336:AU821,42,FALSE)</f>
        <v>0</v>
      </c>
      <c r="K336" s="36">
        <f>VLOOKUP(F336,'Metales Pesados'!F336:BH821,55,FALSE)</f>
        <v>0</v>
      </c>
      <c r="L336" s="36">
        <f>VLOOKUP(F336,'Metales Pesados'!F336:BU821,68,FALSE)</f>
        <v>0</v>
      </c>
      <c r="M336" s="36">
        <f>VLOOKUP(F336,'Metales Pesados'!F336:CH821,81,FALSE)</f>
        <v>0</v>
      </c>
      <c r="N336" s="63">
        <f>VLOOKUP(F336,'Metales Pesados'!F336:CU821,94,FALSE)</f>
        <v>0</v>
      </c>
    </row>
    <row r="337" spans="1:14" ht="13.05" customHeight="1" x14ac:dyDescent="0.2">
      <c r="A337" s="47" t="s">
        <v>15</v>
      </c>
      <c r="B337" s="47" t="s">
        <v>16</v>
      </c>
      <c r="C337" s="47" t="s">
        <v>15</v>
      </c>
      <c r="D337" s="47" t="s">
        <v>16</v>
      </c>
      <c r="E337" s="48" t="s">
        <v>33</v>
      </c>
      <c r="F337" s="78">
        <v>6691</v>
      </c>
      <c r="G337" s="50" t="s">
        <v>396</v>
      </c>
      <c r="H337" s="68">
        <f>VLOOKUP(F337,'Metales Pesados'!F337:U822,16,FALSE)</f>
        <v>0</v>
      </c>
      <c r="I337" s="36">
        <f>VLOOKUP(F337,'Metales Pesados'!F337:AH822,29,FALSE)</f>
        <v>0</v>
      </c>
      <c r="J337" s="63">
        <f>VLOOKUP(F337,'Metales Pesados'!F337:AU822,42,FALSE)</f>
        <v>0</v>
      </c>
      <c r="K337" s="36">
        <f>VLOOKUP(F337,'Metales Pesados'!F337:BH822,55,FALSE)</f>
        <v>0</v>
      </c>
      <c r="L337" s="36">
        <f>VLOOKUP(F337,'Metales Pesados'!F337:BU822,68,FALSE)</f>
        <v>0</v>
      </c>
      <c r="M337" s="36">
        <f>VLOOKUP(F337,'Metales Pesados'!F337:CH822,81,FALSE)</f>
        <v>0</v>
      </c>
      <c r="N337" s="63">
        <f>VLOOKUP(F337,'Metales Pesados'!F337:CU822,94,FALSE)</f>
        <v>0</v>
      </c>
    </row>
    <row r="338" spans="1:14" ht="13.05" customHeight="1" x14ac:dyDescent="0.2">
      <c r="A338" s="47" t="s">
        <v>15</v>
      </c>
      <c r="B338" s="47" t="s">
        <v>16</v>
      </c>
      <c r="C338" s="47" t="s">
        <v>15</v>
      </c>
      <c r="D338" s="47" t="s">
        <v>16</v>
      </c>
      <c r="E338" s="48" t="s">
        <v>33</v>
      </c>
      <c r="F338" s="78">
        <v>219</v>
      </c>
      <c r="G338" s="50" t="s">
        <v>397</v>
      </c>
      <c r="H338" s="68">
        <f>VLOOKUP(F338,'Metales Pesados'!F338:U823,16,FALSE)</f>
        <v>0</v>
      </c>
      <c r="I338" s="36">
        <f>VLOOKUP(F338,'Metales Pesados'!F338:AH823,29,FALSE)</f>
        <v>0</v>
      </c>
      <c r="J338" s="63">
        <f>VLOOKUP(F338,'Metales Pesados'!F338:AU823,42,FALSE)</f>
        <v>0</v>
      </c>
      <c r="K338" s="36">
        <f>VLOOKUP(F338,'Metales Pesados'!F338:BH823,55,FALSE)</f>
        <v>0</v>
      </c>
      <c r="L338" s="36">
        <f>VLOOKUP(F338,'Metales Pesados'!F338:BU823,68,FALSE)</f>
        <v>0</v>
      </c>
      <c r="M338" s="36">
        <f>VLOOKUP(F338,'Metales Pesados'!F338:CH823,81,FALSE)</f>
        <v>0</v>
      </c>
      <c r="N338" s="63">
        <f>VLOOKUP(F338,'Metales Pesados'!F338:CU823,94,FALSE)</f>
        <v>0</v>
      </c>
    </row>
    <row r="339" spans="1:14" ht="13.05" customHeight="1" x14ac:dyDescent="0.2">
      <c r="A339" s="47" t="s">
        <v>15</v>
      </c>
      <c r="B339" s="47" t="s">
        <v>16</v>
      </c>
      <c r="C339" s="47" t="s">
        <v>15</v>
      </c>
      <c r="D339" s="47" t="s">
        <v>16</v>
      </c>
      <c r="E339" s="48" t="s">
        <v>33</v>
      </c>
      <c r="F339" s="78">
        <v>217</v>
      </c>
      <c r="G339" s="50" t="s">
        <v>564</v>
      </c>
      <c r="H339" s="68">
        <f>VLOOKUP(F339,'Metales Pesados'!F339:U824,16,FALSE)</f>
        <v>0</v>
      </c>
      <c r="I339" s="36">
        <f>VLOOKUP(F339,'Metales Pesados'!F339:AH824,29,FALSE)</f>
        <v>0</v>
      </c>
      <c r="J339" s="63">
        <f>VLOOKUP(F339,'Metales Pesados'!F339:AU824,42,FALSE)</f>
        <v>0</v>
      </c>
      <c r="K339" s="36">
        <f>VLOOKUP(F339,'Metales Pesados'!F339:BH824,55,FALSE)</f>
        <v>0</v>
      </c>
      <c r="L339" s="36">
        <f>VLOOKUP(F339,'Metales Pesados'!F339:BU824,68,FALSE)</f>
        <v>0</v>
      </c>
      <c r="M339" s="36">
        <f>VLOOKUP(F339,'Metales Pesados'!F339:CH824,81,FALSE)</f>
        <v>0</v>
      </c>
      <c r="N339" s="63">
        <f>VLOOKUP(F339,'Metales Pesados'!F339:CU824,94,FALSE)</f>
        <v>0</v>
      </c>
    </row>
    <row r="340" spans="1:14" ht="13.05" customHeight="1" x14ac:dyDescent="0.2">
      <c r="A340" s="47" t="s">
        <v>15</v>
      </c>
      <c r="B340" s="47" t="s">
        <v>16</v>
      </c>
      <c r="C340" s="47" t="s">
        <v>15</v>
      </c>
      <c r="D340" s="47" t="s">
        <v>16</v>
      </c>
      <c r="E340" s="48" t="s">
        <v>33</v>
      </c>
      <c r="F340" s="78">
        <v>218</v>
      </c>
      <c r="G340" s="50" t="s">
        <v>398</v>
      </c>
      <c r="H340" s="68">
        <f>VLOOKUP(F340,'Metales Pesados'!F340:U825,16,FALSE)</f>
        <v>0</v>
      </c>
      <c r="I340" s="36">
        <f>VLOOKUP(F340,'Metales Pesados'!F340:AH825,29,FALSE)</f>
        <v>0</v>
      </c>
      <c r="J340" s="63">
        <f>VLOOKUP(F340,'Metales Pesados'!F340:AU825,42,FALSE)</f>
        <v>0</v>
      </c>
      <c r="K340" s="36">
        <f>VLOOKUP(F340,'Metales Pesados'!F340:BH825,55,FALSE)</f>
        <v>0</v>
      </c>
      <c r="L340" s="36">
        <f>VLOOKUP(F340,'Metales Pesados'!F340:BU825,68,FALSE)</f>
        <v>0</v>
      </c>
      <c r="M340" s="36">
        <f>VLOOKUP(F340,'Metales Pesados'!F340:CH825,81,FALSE)</f>
        <v>0</v>
      </c>
      <c r="N340" s="63">
        <f>VLOOKUP(F340,'Metales Pesados'!F340:CU825,94,FALSE)</f>
        <v>0</v>
      </c>
    </row>
    <row r="341" spans="1:14" ht="13.05" customHeight="1" x14ac:dyDescent="0.2">
      <c r="A341" s="47" t="s">
        <v>15</v>
      </c>
      <c r="B341" s="47" t="s">
        <v>16</v>
      </c>
      <c r="C341" s="47" t="s">
        <v>15</v>
      </c>
      <c r="D341" s="47" t="s">
        <v>16</v>
      </c>
      <c r="E341" s="48" t="s">
        <v>297</v>
      </c>
      <c r="F341" s="78">
        <v>212</v>
      </c>
      <c r="G341" s="50" t="s">
        <v>399</v>
      </c>
      <c r="H341" s="68">
        <f>VLOOKUP(F341,'Metales Pesados'!F341:U826,16,FALSE)</f>
        <v>0</v>
      </c>
      <c r="I341" s="36">
        <f>VLOOKUP(F341,'Metales Pesados'!F341:AH826,29,FALSE)</f>
        <v>0</v>
      </c>
      <c r="J341" s="63">
        <f>VLOOKUP(F341,'Metales Pesados'!F341:AU826,42,FALSE)</f>
        <v>0</v>
      </c>
      <c r="K341" s="36">
        <f>VLOOKUP(F341,'Metales Pesados'!F341:BH826,55,FALSE)</f>
        <v>0</v>
      </c>
      <c r="L341" s="36">
        <f>VLOOKUP(F341,'Metales Pesados'!F341:BU826,68,FALSE)</f>
        <v>0</v>
      </c>
      <c r="M341" s="36">
        <f>VLOOKUP(F341,'Metales Pesados'!F341:CH826,81,FALSE)</f>
        <v>0</v>
      </c>
      <c r="N341" s="63">
        <f>VLOOKUP(F341,'Metales Pesados'!F341:CU826,94,FALSE)</f>
        <v>0</v>
      </c>
    </row>
    <row r="342" spans="1:14" ht="13.05" customHeight="1" x14ac:dyDescent="0.2">
      <c r="A342" s="47" t="s">
        <v>15</v>
      </c>
      <c r="B342" s="47" t="s">
        <v>16</v>
      </c>
      <c r="C342" s="47" t="s">
        <v>15</v>
      </c>
      <c r="D342" s="47" t="s">
        <v>16</v>
      </c>
      <c r="E342" s="48" t="s">
        <v>135</v>
      </c>
      <c r="F342" s="78">
        <v>232</v>
      </c>
      <c r="G342" s="50" t="s">
        <v>400</v>
      </c>
      <c r="H342" s="68">
        <f>VLOOKUP(F342,'Metales Pesados'!F342:U827,16,FALSE)</f>
        <v>9</v>
      </c>
      <c r="I342" s="36">
        <f>VLOOKUP(F342,'Metales Pesados'!F342:AH827,29,FALSE)</f>
        <v>0</v>
      </c>
      <c r="J342" s="63">
        <f>VLOOKUP(F342,'Metales Pesados'!F342:AU827,42,FALSE)</f>
        <v>8</v>
      </c>
      <c r="K342" s="36">
        <f>VLOOKUP(F342,'Metales Pesados'!F342:BH827,55,FALSE)</f>
        <v>0</v>
      </c>
      <c r="L342" s="36">
        <f>VLOOKUP(F342,'Metales Pesados'!F342:BU827,68,FALSE)</f>
        <v>0</v>
      </c>
      <c r="M342" s="36">
        <f>VLOOKUP(F342,'Metales Pesados'!F342:CH827,81,FALSE)</f>
        <v>0</v>
      </c>
      <c r="N342" s="63">
        <f>VLOOKUP(F342,'Metales Pesados'!F342:CU827,94,FALSE)</f>
        <v>0</v>
      </c>
    </row>
    <row r="343" spans="1:14" ht="13.05" customHeight="1" x14ac:dyDescent="0.2">
      <c r="A343" s="47" t="s">
        <v>15</v>
      </c>
      <c r="B343" s="47" t="s">
        <v>16</v>
      </c>
      <c r="C343" s="47" t="s">
        <v>15</v>
      </c>
      <c r="D343" s="47" t="s">
        <v>16</v>
      </c>
      <c r="E343" s="48" t="s">
        <v>33</v>
      </c>
      <c r="F343" s="78">
        <v>231</v>
      </c>
      <c r="G343" s="50" t="s">
        <v>401</v>
      </c>
      <c r="H343" s="68">
        <f>VLOOKUP(F343,'Metales Pesados'!F343:U828,16,FALSE)</f>
        <v>0</v>
      </c>
      <c r="I343" s="36">
        <f>VLOOKUP(F343,'Metales Pesados'!F343:AH828,29,FALSE)</f>
        <v>0</v>
      </c>
      <c r="J343" s="63">
        <f>VLOOKUP(F343,'Metales Pesados'!F343:AU828,42,FALSE)</f>
        <v>0</v>
      </c>
      <c r="K343" s="36">
        <f>VLOOKUP(F343,'Metales Pesados'!F343:BH828,55,FALSE)</f>
        <v>0</v>
      </c>
      <c r="L343" s="36">
        <f>VLOOKUP(F343,'Metales Pesados'!F343:BU828,68,FALSE)</f>
        <v>0</v>
      </c>
      <c r="M343" s="36">
        <f>VLOOKUP(F343,'Metales Pesados'!F343:CH828,81,FALSE)</f>
        <v>0</v>
      </c>
      <c r="N343" s="63">
        <f>VLOOKUP(F343,'Metales Pesados'!F343:CU828,94,FALSE)</f>
        <v>0</v>
      </c>
    </row>
    <row r="344" spans="1:14" ht="13.05" customHeight="1" x14ac:dyDescent="0.2">
      <c r="A344" s="47" t="s">
        <v>15</v>
      </c>
      <c r="B344" s="47" t="s">
        <v>16</v>
      </c>
      <c r="C344" s="47" t="s">
        <v>15</v>
      </c>
      <c r="D344" s="47" t="s">
        <v>16</v>
      </c>
      <c r="E344" s="48" t="s">
        <v>33</v>
      </c>
      <c r="F344" s="78">
        <v>230</v>
      </c>
      <c r="G344" s="50" t="s">
        <v>402</v>
      </c>
      <c r="H344" s="68">
        <f>VLOOKUP(F344,'Metales Pesados'!F344:U829,16,FALSE)</f>
        <v>0</v>
      </c>
      <c r="I344" s="36">
        <f>VLOOKUP(F344,'Metales Pesados'!F344:AH829,29,FALSE)</f>
        <v>0</v>
      </c>
      <c r="J344" s="63">
        <f>VLOOKUP(F344,'Metales Pesados'!F344:AU829,42,FALSE)</f>
        <v>0</v>
      </c>
      <c r="K344" s="36">
        <f>VLOOKUP(F344,'Metales Pesados'!F344:BH829,55,FALSE)</f>
        <v>0</v>
      </c>
      <c r="L344" s="36">
        <f>VLOOKUP(F344,'Metales Pesados'!F344:BU829,68,FALSE)</f>
        <v>0</v>
      </c>
      <c r="M344" s="36">
        <f>VLOOKUP(F344,'Metales Pesados'!F344:CH829,81,FALSE)</f>
        <v>0</v>
      </c>
      <c r="N344" s="63">
        <f>VLOOKUP(F344,'Metales Pesados'!F344:CU829,94,FALSE)</f>
        <v>0</v>
      </c>
    </row>
    <row r="345" spans="1:14" ht="13.05" customHeight="1" x14ac:dyDescent="0.2">
      <c r="A345" s="47" t="s">
        <v>15</v>
      </c>
      <c r="B345" s="47" t="s">
        <v>16</v>
      </c>
      <c r="C345" s="47" t="s">
        <v>15</v>
      </c>
      <c r="D345" s="47" t="s">
        <v>16</v>
      </c>
      <c r="E345" s="48" t="s">
        <v>33</v>
      </c>
      <c r="F345" s="78">
        <v>234</v>
      </c>
      <c r="G345" s="50" t="s">
        <v>403</v>
      </c>
      <c r="H345" s="68">
        <f>VLOOKUP(F345,'Metales Pesados'!F345:U830,16,FALSE)</f>
        <v>0</v>
      </c>
      <c r="I345" s="36">
        <f>VLOOKUP(F345,'Metales Pesados'!F345:AH830,29,FALSE)</f>
        <v>0</v>
      </c>
      <c r="J345" s="63">
        <f>VLOOKUP(F345,'Metales Pesados'!F345:AU830,42,FALSE)</f>
        <v>0</v>
      </c>
      <c r="K345" s="36">
        <f>VLOOKUP(F345,'Metales Pesados'!F345:BH830,55,FALSE)</f>
        <v>0</v>
      </c>
      <c r="L345" s="36">
        <f>VLOOKUP(F345,'Metales Pesados'!F345:BU830,68,FALSE)</f>
        <v>0</v>
      </c>
      <c r="M345" s="36">
        <f>VLOOKUP(F345,'Metales Pesados'!F345:CH830,81,FALSE)</f>
        <v>0</v>
      </c>
      <c r="N345" s="63">
        <f>VLOOKUP(F345,'Metales Pesados'!F345:CU830,94,FALSE)</f>
        <v>0</v>
      </c>
    </row>
    <row r="346" spans="1:14" ht="13.05" customHeight="1" x14ac:dyDescent="0.2">
      <c r="A346" s="47" t="s">
        <v>15</v>
      </c>
      <c r="B346" s="47" t="s">
        <v>16</v>
      </c>
      <c r="C346" s="47" t="s">
        <v>15</v>
      </c>
      <c r="D346" s="47" t="s">
        <v>16</v>
      </c>
      <c r="E346" s="48" t="s">
        <v>33</v>
      </c>
      <c r="F346" s="78">
        <v>227</v>
      </c>
      <c r="G346" s="50" t="s">
        <v>404</v>
      </c>
      <c r="H346" s="68">
        <f>VLOOKUP(F346,'Metales Pesados'!F346:U831,16,FALSE)</f>
        <v>0</v>
      </c>
      <c r="I346" s="36">
        <f>VLOOKUP(F346,'Metales Pesados'!F346:AH831,29,FALSE)</f>
        <v>0</v>
      </c>
      <c r="J346" s="63">
        <f>VLOOKUP(F346,'Metales Pesados'!F346:AU831,42,FALSE)</f>
        <v>0</v>
      </c>
      <c r="K346" s="36">
        <f>VLOOKUP(F346,'Metales Pesados'!F346:BH831,55,FALSE)</f>
        <v>0</v>
      </c>
      <c r="L346" s="36">
        <f>VLOOKUP(F346,'Metales Pesados'!F346:BU831,68,FALSE)</f>
        <v>0</v>
      </c>
      <c r="M346" s="36">
        <f>VLOOKUP(F346,'Metales Pesados'!F346:CH831,81,FALSE)</f>
        <v>0</v>
      </c>
      <c r="N346" s="63">
        <f>VLOOKUP(F346,'Metales Pesados'!F346:CU831,94,FALSE)</f>
        <v>0</v>
      </c>
    </row>
    <row r="347" spans="1:14" ht="13.05" customHeight="1" x14ac:dyDescent="0.2">
      <c r="A347" s="47" t="s">
        <v>15</v>
      </c>
      <c r="B347" s="47" t="s">
        <v>16</v>
      </c>
      <c r="C347" s="47" t="s">
        <v>15</v>
      </c>
      <c r="D347" s="47" t="s">
        <v>16</v>
      </c>
      <c r="E347" s="48" t="s">
        <v>33</v>
      </c>
      <c r="F347" s="78">
        <v>226</v>
      </c>
      <c r="G347" s="50" t="s">
        <v>405</v>
      </c>
      <c r="H347" s="68">
        <f>VLOOKUP(F347,'Metales Pesados'!F347:U832,16,FALSE)</f>
        <v>0</v>
      </c>
      <c r="I347" s="36">
        <f>VLOOKUP(F347,'Metales Pesados'!F347:AH832,29,FALSE)</f>
        <v>0</v>
      </c>
      <c r="J347" s="63">
        <f>VLOOKUP(F347,'Metales Pesados'!F347:AU832,42,FALSE)</f>
        <v>0</v>
      </c>
      <c r="K347" s="36">
        <f>VLOOKUP(F347,'Metales Pesados'!F347:BH832,55,FALSE)</f>
        <v>0</v>
      </c>
      <c r="L347" s="36">
        <f>VLOOKUP(F347,'Metales Pesados'!F347:BU832,68,FALSE)</f>
        <v>0</v>
      </c>
      <c r="M347" s="36">
        <f>VLOOKUP(F347,'Metales Pesados'!F347:CH832,81,FALSE)</f>
        <v>0</v>
      </c>
      <c r="N347" s="63">
        <f>VLOOKUP(F347,'Metales Pesados'!F347:CU832,94,FALSE)</f>
        <v>0</v>
      </c>
    </row>
    <row r="348" spans="1:14" ht="13.05" customHeight="1" x14ac:dyDescent="0.2">
      <c r="A348" s="47" t="s">
        <v>15</v>
      </c>
      <c r="B348" s="47" t="s">
        <v>16</v>
      </c>
      <c r="C348" s="47" t="s">
        <v>15</v>
      </c>
      <c r="D348" s="47" t="s">
        <v>16</v>
      </c>
      <c r="E348" s="48" t="s">
        <v>33</v>
      </c>
      <c r="F348" s="78">
        <v>9720</v>
      </c>
      <c r="G348" s="50" t="s">
        <v>406</v>
      </c>
      <c r="H348" s="68">
        <f>VLOOKUP(F348,'Metales Pesados'!F348:U833,16,FALSE)</f>
        <v>0</v>
      </c>
      <c r="I348" s="36">
        <f>VLOOKUP(F348,'Metales Pesados'!F348:AH833,29,FALSE)</f>
        <v>0</v>
      </c>
      <c r="J348" s="63">
        <f>VLOOKUP(F348,'Metales Pesados'!F348:AU833,42,FALSE)</f>
        <v>0</v>
      </c>
      <c r="K348" s="36">
        <f>VLOOKUP(F348,'Metales Pesados'!F348:BH833,55,FALSE)</f>
        <v>0</v>
      </c>
      <c r="L348" s="36">
        <f>VLOOKUP(F348,'Metales Pesados'!F348:BU833,68,FALSE)</f>
        <v>0</v>
      </c>
      <c r="M348" s="36">
        <f>VLOOKUP(F348,'Metales Pesados'!F348:CH833,81,FALSE)</f>
        <v>0</v>
      </c>
      <c r="N348" s="63">
        <f>VLOOKUP(F348,'Metales Pesados'!F348:CU833,94,FALSE)</f>
        <v>0</v>
      </c>
    </row>
    <row r="349" spans="1:14" ht="13.05" customHeight="1" x14ac:dyDescent="0.2">
      <c r="A349" s="47" t="s">
        <v>15</v>
      </c>
      <c r="B349" s="47" t="s">
        <v>407</v>
      </c>
      <c r="C349" s="47" t="s">
        <v>15</v>
      </c>
      <c r="D349" s="47" t="s">
        <v>407</v>
      </c>
      <c r="E349" s="48" t="s">
        <v>33</v>
      </c>
      <c r="F349" s="78">
        <v>25338</v>
      </c>
      <c r="G349" s="50" t="s">
        <v>408</v>
      </c>
      <c r="H349" s="68">
        <f>VLOOKUP(F349,'Metales Pesados'!F349:U834,16,FALSE)</f>
        <v>0</v>
      </c>
      <c r="I349" s="36">
        <f>VLOOKUP(F349,'Metales Pesados'!F349:AH834,29,FALSE)</f>
        <v>0</v>
      </c>
      <c r="J349" s="63">
        <f>VLOOKUP(F349,'Metales Pesados'!F349:AU834,42,FALSE)</f>
        <v>0</v>
      </c>
      <c r="K349" s="36">
        <f>VLOOKUP(F349,'Metales Pesados'!F349:BH834,55,FALSE)</f>
        <v>0</v>
      </c>
      <c r="L349" s="36">
        <f>VLOOKUP(F349,'Metales Pesados'!F349:BU834,68,FALSE)</f>
        <v>0</v>
      </c>
      <c r="M349" s="36">
        <f>VLOOKUP(F349,'Metales Pesados'!F349:CH834,81,FALSE)</f>
        <v>0</v>
      </c>
      <c r="N349" s="63">
        <f>VLOOKUP(F349,'Metales Pesados'!F349:CU834,94,FALSE)</f>
        <v>0</v>
      </c>
    </row>
    <row r="350" spans="1:14" ht="13.05" customHeight="1" x14ac:dyDescent="0.2">
      <c r="A350" s="47" t="s">
        <v>15</v>
      </c>
      <c r="B350" s="47" t="s">
        <v>16</v>
      </c>
      <c r="C350" s="47" t="s">
        <v>15</v>
      </c>
      <c r="D350" s="47" t="s">
        <v>16</v>
      </c>
      <c r="E350" s="48" t="s">
        <v>33</v>
      </c>
      <c r="F350" s="78">
        <v>25393</v>
      </c>
      <c r="G350" s="50" t="s">
        <v>409</v>
      </c>
      <c r="H350" s="68">
        <f>VLOOKUP(F350,'Metales Pesados'!F350:U835,16,FALSE)</f>
        <v>0</v>
      </c>
      <c r="I350" s="36">
        <f>VLOOKUP(F350,'Metales Pesados'!F350:AH835,29,FALSE)</f>
        <v>0</v>
      </c>
      <c r="J350" s="63">
        <f>VLOOKUP(F350,'Metales Pesados'!F350:AU835,42,FALSE)</f>
        <v>0</v>
      </c>
      <c r="K350" s="36">
        <f>VLOOKUP(F350,'Metales Pesados'!F350:BH835,55,FALSE)</f>
        <v>0</v>
      </c>
      <c r="L350" s="36">
        <f>VLOOKUP(F350,'Metales Pesados'!F350:BU835,68,FALSE)</f>
        <v>0</v>
      </c>
      <c r="M350" s="36">
        <f>VLOOKUP(F350,'Metales Pesados'!F350:CH835,81,FALSE)</f>
        <v>0</v>
      </c>
      <c r="N350" s="63">
        <f>VLOOKUP(F350,'Metales Pesados'!F350:CU835,94,FALSE)</f>
        <v>0</v>
      </c>
    </row>
    <row r="351" spans="1:14" ht="13.05" customHeight="1" x14ac:dyDescent="0.2">
      <c r="A351" s="47" t="s">
        <v>15</v>
      </c>
      <c r="B351" s="47" t="s">
        <v>16</v>
      </c>
      <c r="C351" s="47" t="s">
        <v>15</v>
      </c>
      <c r="D351" s="47" t="s">
        <v>16</v>
      </c>
      <c r="E351" s="48" t="s">
        <v>33</v>
      </c>
      <c r="F351" s="78">
        <v>7458</v>
      </c>
      <c r="G351" s="50" t="s">
        <v>150</v>
      </c>
      <c r="H351" s="68">
        <f>VLOOKUP(F351,'Metales Pesados'!F351:U836,16,FALSE)</f>
        <v>0</v>
      </c>
      <c r="I351" s="36">
        <f>VLOOKUP(F351,'Metales Pesados'!F351:AH836,29,FALSE)</f>
        <v>0</v>
      </c>
      <c r="J351" s="63">
        <f>VLOOKUP(F351,'Metales Pesados'!F351:AU836,42,FALSE)</f>
        <v>0</v>
      </c>
      <c r="K351" s="36">
        <f>VLOOKUP(F351,'Metales Pesados'!F351:BH836,55,FALSE)</f>
        <v>0</v>
      </c>
      <c r="L351" s="36">
        <f>VLOOKUP(F351,'Metales Pesados'!F351:BU836,68,FALSE)</f>
        <v>0</v>
      </c>
      <c r="M351" s="36">
        <f>VLOOKUP(F351,'Metales Pesados'!F351:CH836,81,FALSE)</f>
        <v>0</v>
      </c>
      <c r="N351" s="63">
        <f>VLOOKUP(F351,'Metales Pesados'!F351:CU836,94,FALSE)</f>
        <v>0</v>
      </c>
    </row>
    <row r="352" spans="1:14" ht="13.05" customHeight="1" x14ac:dyDescent="0.2">
      <c r="A352" s="47" t="s">
        <v>15</v>
      </c>
      <c r="B352" s="47" t="s">
        <v>16</v>
      </c>
      <c r="C352" s="47" t="s">
        <v>15</v>
      </c>
      <c r="D352" s="47" t="s">
        <v>16</v>
      </c>
      <c r="E352" s="48" t="s">
        <v>33</v>
      </c>
      <c r="F352" s="78">
        <v>26168</v>
      </c>
      <c r="G352" s="50" t="s">
        <v>410</v>
      </c>
      <c r="H352" s="68">
        <f>VLOOKUP(F352,'Metales Pesados'!F352:U837,16,FALSE)</f>
        <v>0</v>
      </c>
      <c r="I352" s="36">
        <f>VLOOKUP(F352,'Metales Pesados'!F352:AH837,29,FALSE)</f>
        <v>0</v>
      </c>
      <c r="J352" s="63">
        <f>VLOOKUP(F352,'Metales Pesados'!F352:AU837,42,FALSE)</f>
        <v>0</v>
      </c>
      <c r="K352" s="36">
        <f>VLOOKUP(F352,'Metales Pesados'!F352:BH837,55,FALSE)</f>
        <v>0</v>
      </c>
      <c r="L352" s="36">
        <f>VLOOKUP(F352,'Metales Pesados'!F352:BU837,68,FALSE)</f>
        <v>0</v>
      </c>
      <c r="M352" s="36">
        <f>VLOOKUP(F352,'Metales Pesados'!F352:CH837,81,FALSE)</f>
        <v>0</v>
      </c>
      <c r="N352" s="63">
        <f>VLOOKUP(F352,'Metales Pesados'!F352:CU837,94,FALSE)</f>
        <v>0</v>
      </c>
    </row>
    <row r="353" spans="1:14" ht="13.05" customHeight="1" x14ac:dyDescent="0.2">
      <c r="A353" s="47" t="s">
        <v>15</v>
      </c>
      <c r="B353" s="47" t="s">
        <v>16</v>
      </c>
      <c r="C353" s="47" t="s">
        <v>15</v>
      </c>
      <c r="D353" s="47" t="s">
        <v>16</v>
      </c>
      <c r="E353" s="48" t="s">
        <v>33</v>
      </c>
      <c r="F353" s="78">
        <v>31672</v>
      </c>
      <c r="G353" s="50" t="s">
        <v>566</v>
      </c>
      <c r="H353" s="68">
        <f>VLOOKUP(F353,'Metales Pesados'!F353:U838,16,FALSE)</f>
        <v>0</v>
      </c>
      <c r="I353" s="36">
        <f>VLOOKUP(F353,'Metales Pesados'!F353:AH838,29,FALSE)</f>
        <v>0</v>
      </c>
      <c r="J353" s="63">
        <f>VLOOKUP(F353,'Metales Pesados'!F353:AU838,42,FALSE)</f>
        <v>0</v>
      </c>
      <c r="K353" s="36">
        <f>VLOOKUP(F353,'Metales Pesados'!F353:BH838,55,FALSE)</f>
        <v>0</v>
      </c>
      <c r="L353" s="36">
        <f>VLOOKUP(F353,'Metales Pesados'!F353:BU838,68,FALSE)</f>
        <v>0</v>
      </c>
      <c r="M353" s="36">
        <f>VLOOKUP(F353,'Metales Pesados'!F353:CH838,81,FALSE)</f>
        <v>0</v>
      </c>
      <c r="N353" s="63">
        <f>VLOOKUP(F353,'Metales Pesados'!F353:CU838,94,FALSE)</f>
        <v>0</v>
      </c>
    </row>
    <row r="354" spans="1:14" ht="13.05" customHeight="1" x14ac:dyDescent="0.2">
      <c r="A354" s="47" t="s">
        <v>15</v>
      </c>
      <c r="B354" s="47" t="s">
        <v>16</v>
      </c>
      <c r="C354" s="47" t="s">
        <v>15</v>
      </c>
      <c r="D354" s="47" t="s">
        <v>16</v>
      </c>
      <c r="E354" s="48" t="s">
        <v>33</v>
      </c>
      <c r="F354" s="81">
        <v>26697</v>
      </c>
      <c r="G354" s="50" t="s">
        <v>411</v>
      </c>
      <c r="H354" s="68">
        <f>VLOOKUP(F354,'Metales Pesados'!F354:U839,16,FALSE)</f>
        <v>0</v>
      </c>
      <c r="I354" s="36">
        <f>VLOOKUP(F354,'Metales Pesados'!F354:AH839,29,FALSE)</f>
        <v>0</v>
      </c>
      <c r="J354" s="63">
        <f>VLOOKUP(F354,'Metales Pesados'!F354:AU839,42,FALSE)</f>
        <v>0</v>
      </c>
      <c r="K354" s="36">
        <f>VLOOKUP(F354,'Metales Pesados'!F354:BH839,55,FALSE)</f>
        <v>0</v>
      </c>
      <c r="L354" s="36">
        <f>VLOOKUP(F354,'Metales Pesados'!F354:BU839,68,FALSE)</f>
        <v>0</v>
      </c>
      <c r="M354" s="36">
        <f>VLOOKUP(F354,'Metales Pesados'!F354:CH839,81,FALSE)</f>
        <v>0</v>
      </c>
      <c r="N354" s="63">
        <f>VLOOKUP(F354,'Metales Pesados'!F354:CU839,94,FALSE)</f>
        <v>0</v>
      </c>
    </row>
    <row r="355" spans="1:14" ht="13.05" customHeight="1" x14ac:dyDescent="0.2">
      <c r="A355" s="47" t="s">
        <v>15</v>
      </c>
      <c r="B355" s="47" t="s">
        <v>16</v>
      </c>
      <c r="C355" s="47" t="s">
        <v>15</v>
      </c>
      <c r="D355" s="47" t="s">
        <v>16</v>
      </c>
      <c r="E355" s="48" t="s">
        <v>33</v>
      </c>
      <c r="F355" s="78">
        <v>26167</v>
      </c>
      <c r="G355" s="50" t="s">
        <v>412</v>
      </c>
      <c r="H355" s="68">
        <f>VLOOKUP(F355,'Metales Pesados'!F355:U840,16,FALSE)</f>
        <v>0</v>
      </c>
      <c r="I355" s="36">
        <f>VLOOKUP(F355,'Metales Pesados'!F355:AH840,29,FALSE)</f>
        <v>0</v>
      </c>
      <c r="J355" s="63">
        <f>VLOOKUP(F355,'Metales Pesados'!F355:AU840,42,FALSE)</f>
        <v>0</v>
      </c>
      <c r="K355" s="36">
        <f>VLOOKUP(F355,'Metales Pesados'!F355:BH840,55,FALSE)</f>
        <v>0</v>
      </c>
      <c r="L355" s="36">
        <f>VLOOKUP(F355,'Metales Pesados'!F355:BU840,68,FALSE)</f>
        <v>0</v>
      </c>
      <c r="M355" s="36">
        <f>VLOOKUP(F355,'Metales Pesados'!F355:CH840,81,FALSE)</f>
        <v>0</v>
      </c>
      <c r="N355" s="63">
        <f>VLOOKUP(F355,'Metales Pesados'!F355:CU840,94,FALSE)</f>
        <v>0</v>
      </c>
    </row>
    <row r="356" spans="1:14" ht="13.05" customHeight="1" x14ac:dyDescent="0.2">
      <c r="A356" s="47" t="s">
        <v>15</v>
      </c>
      <c r="B356" s="47" t="s">
        <v>16</v>
      </c>
      <c r="C356" s="47" t="s">
        <v>15</v>
      </c>
      <c r="D356" s="47" t="s">
        <v>16</v>
      </c>
      <c r="E356" s="48" t="s">
        <v>40</v>
      </c>
      <c r="F356" s="78">
        <v>28374</v>
      </c>
      <c r="G356" s="50" t="s">
        <v>563</v>
      </c>
      <c r="H356" s="68">
        <f>VLOOKUP(F356,'Metales Pesados'!F356:U841,16,FALSE)</f>
        <v>0</v>
      </c>
      <c r="I356" s="36">
        <f>VLOOKUP(F356,'Metales Pesados'!F356:AH841,29,FALSE)</f>
        <v>0</v>
      </c>
      <c r="J356" s="63">
        <f>VLOOKUP(F356,'Metales Pesados'!F356:AU841,42,FALSE)</f>
        <v>0</v>
      </c>
      <c r="K356" s="36">
        <f>VLOOKUP(F356,'Metales Pesados'!F356:BH841,55,FALSE)</f>
        <v>0</v>
      </c>
      <c r="L356" s="36">
        <f>VLOOKUP(F356,'Metales Pesados'!F356:BU841,68,FALSE)</f>
        <v>0</v>
      </c>
      <c r="M356" s="36">
        <f>VLOOKUP(F356,'Metales Pesados'!F356:CH841,81,FALSE)</f>
        <v>0</v>
      </c>
      <c r="N356" s="63">
        <f>VLOOKUP(F356,'Metales Pesados'!F356:CU841,94,FALSE)</f>
        <v>0</v>
      </c>
    </row>
    <row r="357" spans="1:14" ht="13.05" customHeight="1" x14ac:dyDescent="0.2">
      <c r="A357" s="47" t="s">
        <v>15</v>
      </c>
      <c r="B357" s="47" t="s">
        <v>16</v>
      </c>
      <c r="C357" s="47" t="s">
        <v>15</v>
      </c>
      <c r="D357" s="47" t="s">
        <v>9</v>
      </c>
      <c r="E357" s="48" t="s">
        <v>29</v>
      </c>
      <c r="F357" s="78">
        <v>31157</v>
      </c>
      <c r="G357" s="50" t="s">
        <v>413</v>
      </c>
      <c r="H357" s="68">
        <f>VLOOKUP(F357,'Metales Pesados'!F357:U842,16,FALSE)</f>
        <v>0</v>
      </c>
      <c r="I357" s="36">
        <f>VLOOKUP(F357,'Metales Pesados'!F357:AH842,29,FALSE)</f>
        <v>0</v>
      </c>
      <c r="J357" s="63">
        <f>VLOOKUP(F357,'Metales Pesados'!F357:AU842,42,FALSE)</f>
        <v>0</v>
      </c>
      <c r="K357" s="36">
        <f>VLOOKUP(F357,'Metales Pesados'!F357:BH842,55,FALSE)</f>
        <v>0</v>
      </c>
      <c r="L357" s="36">
        <f>VLOOKUP(F357,'Metales Pesados'!F357:BU842,68,FALSE)</f>
        <v>0</v>
      </c>
      <c r="M357" s="36">
        <f>VLOOKUP(F357,'Metales Pesados'!F357:CH842,81,FALSE)</f>
        <v>0</v>
      </c>
      <c r="N357" s="63">
        <f>VLOOKUP(F357,'Metales Pesados'!F357:CU842,94,FALSE)</f>
        <v>0</v>
      </c>
    </row>
    <row r="358" spans="1:14" ht="13.05" customHeight="1" x14ac:dyDescent="0.2">
      <c r="A358" s="47" t="s">
        <v>15</v>
      </c>
      <c r="B358" s="47" t="s">
        <v>414</v>
      </c>
      <c r="C358" s="47" t="s">
        <v>15</v>
      </c>
      <c r="D358" s="47" t="s">
        <v>414</v>
      </c>
      <c r="E358" s="48" t="s">
        <v>135</v>
      </c>
      <c r="F358" s="78">
        <v>209</v>
      </c>
      <c r="G358" s="50" t="s">
        <v>415</v>
      </c>
      <c r="H358" s="68">
        <f>VLOOKUP(F358,'Metales Pesados'!F358:U843,16,FALSE)</f>
        <v>0</v>
      </c>
      <c r="I358" s="36">
        <f>VLOOKUP(F358,'Metales Pesados'!F358:AH843,29,FALSE)</f>
        <v>0</v>
      </c>
      <c r="J358" s="63">
        <f>VLOOKUP(F358,'Metales Pesados'!F358:AU843,42,FALSE)</f>
        <v>0</v>
      </c>
      <c r="K358" s="36">
        <f>VLOOKUP(F358,'Metales Pesados'!F358:BH843,55,FALSE)</f>
        <v>0</v>
      </c>
      <c r="L358" s="36">
        <f>VLOOKUP(F358,'Metales Pesados'!F358:BU843,68,FALSE)</f>
        <v>0</v>
      </c>
      <c r="M358" s="36">
        <f>VLOOKUP(F358,'Metales Pesados'!F358:CH843,81,FALSE)</f>
        <v>0</v>
      </c>
      <c r="N358" s="63">
        <f>VLOOKUP(F358,'Metales Pesados'!F358:CU843,94,FALSE)</f>
        <v>0</v>
      </c>
    </row>
    <row r="359" spans="1:14" ht="13.05" customHeight="1" x14ac:dyDescent="0.2">
      <c r="A359" s="47" t="s">
        <v>15</v>
      </c>
      <c r="B359" s="47" t="s">
        <v>414</v>
      </c>
      <c r="C359" s="47" t="s">
        <v>15</v>
      </c>
      <c r="D359" s="47" t="s">
        <v>414</v>
      </c>
      <c r="E359" s="48" t="s">
        <v>33</v>
      </c>
      <c r="F359" s="78">
        <v>208</v>
      </c>
      <c r="G359" s="50" t="s">
        <v>416</v>
      </c>
      <c r="H359" s="68">
        <f>VLOOKUP(F359,'Metales Pesados'!F359:U844,16,FALSE)</f>
        <v>0</v>
      </c>
      <c r="I359" s="36">
        <f>VLOOKUP(F359,'Metales Pesados'!F359:AH844,29,FALSE)</f>
        <v>0</v>
      </c>
      <c r="J359" s="63">
        <f>VLOOKUP(F359,'Metales Pesados'!F359:AU844,42,FALSE)</f>
        <v>0</v>
      </c>
      <c r="K359" s="36">
        <f>VLOOKUP(F359,'Metales Pesados'!F359:BH844,55,FALSE)</f>
        <v>0</v>
      </c>
      <c r="L359" s="36">
        <f>VLOOKUP(F359,'Metales Pesados'!F359:BU844,68,FALSE)</f>
        <v>0</v>
      </c>
      <c r="M359" s="36">
        <f>VLOOKUP(F359,'Metales Pesados'!F359:CH844,81,FALSE)</f>
        <v>0</v>
      </c>
      <c r="N359" s="63">
        <f>VLOOKUP(F359,'Metales Pesados'!F359:CU844,94,FALSE)</f>
        <v>0</v>
      </c>
    </row>
    <row r="360" spans="1:14" ht="13.05" customHeight="1" x14ac:dyDescent="0.2">
      <c r="A360" s="47" t="s">
        <v>15</v>
      </c>
      <c r="B360" s="47" t="s">
        <v>414</v>
      </c>
      <c r="C360" s="47" t="s">
        <v>15</v>
      </c>
      <c r="D360" s="47" t="s">
        <v>414</v>
      </c>
      <c r="E360" s="48" t="s">
        <v>33</v>
      </c>
      <c r="F360" s="78">
        <v>206</v>
      </c>
      <c r="G360" s="50" t="s">
        <v>417</v>
      </c>
      <c r="H360" s="68">
        <f>VLOOKUP(F360,'Metales Pesados'!F360:U845,16,FALSE)</f>
        <v>0</v>
      </c>
      <c r="I360" s="36">
        <f>VLOOKUP(F360,'Metales Pesados'!F360:AH845,29,FALSE)</f>
        <v>0</v>
      </c>
      <c r="J360" s="63">
        <f>VLOOKUP(F360,'Metales Pesados'!F360:AU845,42,FALSE)</f>
        <v>0</v>
      </c>
      <c r="K360" s="36">
        <f>VLOOKUP(F360,'Metales Pesados'!F360:BH845,55,FALSE)</f>
        <v>0</v>
      </c>
      <c r="L360" s="36">
        <f>VLOOKUP(F360,'Metales Pesados'!F360:BU845,68,FALSE)</f>
        <v>0</v>
      </c>
      <c r="M360" s="36">
        <f>VLOOKUP(F360,'Metales Pesados'!F360:CH845,81,FALSE)</f>
        <v>0</v>
      </c>
      <c r="N360" s="63">
        <f>VLOOKUP(F360,'Metales Pesados'!F360:CU845,94,FALSE)</f>
        <v>0</v>
      </c>
    </row>
    <row r="361" spans="1:14" ht="13.05" customHeight="1" x14ac:dyDescent="0.2">
      <c r="A361" s="47" t="s">
        <v>15</v>
      </c>
      <c r="B361" s="47" t="s">
        <v>414</v>
      </c>
      <c r="C361" s="47" t="s">
        <v>15</v>
      </c>
      <c r="D361" s="47" t="s">
        <v>414</v>
      </c>
      <c r="E361" s="48" t="s">
        <v>33</v>
      </c>
      <c r="F361" s="78">
        <v>207</v>
      </c>
      <c r="G361" s="50" t="s">
        <v>418</v>
      </c>
      <c r="H361" s="68">
        <f>VLOOKUP(F361,'Metales Pesados'!F361:U846,16,FALSE)</f>
        <v>0</v>
      </c>
      <c r="I361" s="36">
        <f>VLOOKUP(F361,'Metales Pesados'!F361:AH846,29,FALSE)</f>
        <v>0</v>
      </c>
      <c r="J361" s="63">
        <f>VLOOKUP(F361,'Metales Pesados'!F361:AU846,42,FALSE)</f>
        <v>0</v>
      </c>
      <c r="K361" s="36">
        <f>VLOOKUP(F361,'Metales Pesados'!F361:BH846,55,FALSE)</f>
        <v>0</v>
      </c>
      <c r="L361" s="36">
        <f>VLOOKUP(F361,'Metales Pesados'!F361:BU846,68,FALSE)</f>
        <v>0</v>
      </c>
      <c r="M361" s="36">
        <f>VLOOKUP(F361,'Metales Pesados'!F361:CH846,81,FALSE)</f>
        <v>0</v>
      </c>
      <c r="N361" s="63">
        <f>VLOOKUP(F361,'Metales Pesados'!F361:CU846,94,FALSE)</f>
        <v>0</v>
      </c>
    </row>
    <row r="362" spans="1:14" ht="13.05" customHeight="1" x14ac:dyDescent="0.2">
      <c r="A362" s="47" t="s">
        <v>15</v>
      </c>
      <c r="B362" s="47" t="s">
        <v>414</v>
      </c>
      <c r="C362" s="47" t="s">
        <v>15</v>
      </c>
      <c r="D362" s="47" t="s">
        <v>414</v>
      </c>
      <c r="E362" s="48" t="s">
        <v>33</v>
      </c>
      <c r="F362" s="78">
        <v>299</v>
      </c>
      <c r="G362" s="50" t="s">
        <v>218</v>
      </c>
      <c r="H362" s="68">
        <f>VLOOKUP(F362,'Metales Pesados'!F362:U847,16,FALSE)</f>
        <v>0</v>
      </c>
      <c r="I362" s="36">
        <f>VLOOKUP(F362,'Metales Pesados'!F362:AH847,29,FALSE)</f>
        <v>0</v>
      </c>
      <c r="J362" s="63">
        <f>VLOOKUP(F362,'Metales Pesados'!F362:AU847,42,FALSE)</f>
        <v>0</v>
      </c>
      <c r="K362" s="36">
        <f>VLOOKUP(F362,'Metales Pesados'!F362:BH847,55,FALSE)</f>
        <v>0</v>
      </c>
      <c r="L362" s="36">
        <f>VLOOKUP(F362,'Metales Pesados'!F362:BU847,68,FALSE)</f>
        <v>0</v>
      </c>
      <c r="M362" s="36">
        <f>VLOOKUP(F362,'Metales Pesados'!F362:CH847,81,FALSE)</f>
        <v>0</v>
      </c>
      <c r="N362" s="63">
        <f>VLOOKUP(F362,'Metales Pesados'!F362:CU847,94,FALSE)</f>
        <v>0</v>
      </c>
    </row>
    <row r="363" spans="1:14" ht="13.05" customHeight="1" x14ac:dyDescent="0.2">
      <c r="A363" s="47" t="s">
        <v>15</v>
      </c>
      <c r="B363" s="47" t="s">
        <v>414</v>
      </c>
      <c r="C363" s="47" t="s">
        <v>15</v>
      </c>
      <c r="D363" s="47" t="s">
        <v>414</v>
      </c>
      <c r="E363" s="48" t="s">
        <v>33</v>
      </c>
      <c r="F363" s="78">
        <v>300</v>
      </c>
      <c r="G363" s="50" t="s">
        <v>419</v>
      </c>
      <c r="H363" s="68">
        <f>VLOOKUP(F363,'Metales Pesados'!F363:U848,16,FALSE)</f>
        <v>0</v>
      </c>
      <c r="I363" s="36">
        <f>VLOOKUP(F363,'Metales Pesados'!F363:AH848,29,FALSE)</f>
        <v>0</v>
      </c>
      <c r="J363" s="63">
        <f>VLOOKUP(F363,'Metales Pesados'!F363:AU848,42,FALSE)</f>
        <v>0</v>
      </c>
      <c r="K363" s="36">
        <f>VLOOKUP(F363,'Metales Pesados'!F363:BH848,55,FALSE)</f>
        <v>0</v>
      </c>
      <c r="L363" s="36">
        <f>VLOOKUP(F363,'Metales Pesados'!F363:BU848,68,FALSE)</f>
        <v>0</v>
      </c>
      <c r="M363" s="36">
        <f>VLOOKUP(F363,'Metales Pesados'!F363:CH848,81,FALSE)</f>
        <v>0</v>
      </c>
      <c r="N363" s="63">
        <f>VLOOKUP(F363,'Metales Pesados'!F363:CU848,94,FALSE)</f>
        <v>0</v>
      </c>
    </row>
    <row r="364" spans="1:14" ht="13.05" customHeight="1" x14ac:dyDescent="0.2">
      <c r="A364" s="47" t="s">
        <v>15</v>
      </c>
      <c r="B364" s="47" t="s">
        <v>414</v>
      </c>
      <c r="C364" s="47" t="s">
        <v>15</v>
      </c>
      <c r="D364" s="47" t="s">
        <v>414</v>
      </c>
      <c r="E364" s="48" t="s">
        <v>33</v>
      </c>
      <c r="F364" s="78">
        <v>25340</v>
      </c>
      <c r="G364" s="50" t="s">
        <v>420</v>
      </c>
      <c r="H364" s="68">
        <f>VLOOKUP(F364,'Metales Pesados'!F364:U849,16,FALSE)</f>
        <v>0</v>
      </c>
      <c r="I364" s="36">
        <f>VLOOKUP(F364,'Metales Pesados'!F364:AH849,29,FALSE)</f>
        <v>0</v>
      </c>
      <c r="J364" s="63">
        <f>VLOOKUP(F364,'Metales Pesados'!F364:AU849,42,FALSE)</f>
        <v>0</v>
      </c>
      <c r="K364" s="36">
        <f>VLOOKUP(F364,'Metales Pesados'!F364:BH849,55,FALSE)</f>
        <v>0</v>
      </c>
      <c r="L364" s="36">
        <f>VLOOKUP(F364,'Metales Pesados'!F364:BU849,68,FALSE)</f>
        <v>0</v>
      </c>
      <c r="M364" s="36">
        <f>VLOOKUP(F364,'Metales Pesados'!F364:CH849,81,FALSE)</f>
        <v>0</v>
      </c>
      <c r="N364" s="63">
        <f>VLOOKUP(F364,'Metales Pesados'!F364:CU849,94,FALSE)</f>
        <v>0</v>
      </c>
    </row>
    <row r="365" spans="1:14" ht="13.05" customHeight="1" x14ac:dyDescent="0.2">
      <c r="A365" s="47" t="s">
        <v>15</v>
      </c>
      <c r="B365" s="47" t="s">
        <v>414</v>
      </c>
      <c r="C365" s="47" t="s">
        <v>15</v>
      </c>
      <c r="D365" s="47" t="s">
        <v>414</v>
      </c>
      <c r="E365" s="48" t="s">
        <v>33</v>
      </c>
      <c r="F365" s="78">
        <v>301</v>
      </c>
      <c r="G365" s="50" t="s">
        <v>421</v>
      </c>
      <c r="H365" s="68">
        <f>VLOOKUP(F365,'Metales Pesados'!F365:U850,16,FALSE)</f>
        <v>0</v>
      </c>
      <c r="I365" s="36">
        <f>VLOOKUP(F365,'Metales Pesados'!F365:AH850,29,FALSE)</f>
        <v>0</v>
      </c>
      <c r="J365" s="63">
        <f>VLOOKUP(F365,'Metales Pesados'!F365:AU850,42,FALSE)</f>
        <v>0</v>
      </c>
      <c r="K365" s="36">
        <f>VLOOKUP(F365,'Metales Pesados'!F365:BH850,55,FALSE)</f>
        <v>0</v>
      </c>
      <c r="L365" s="36">
        <f>VLOOKUP(F365,'Metales Pesados'!F365:BU850,68,FALSE)</f>
        <v>0</v>
      </c>
      <c r="M365" s="36">
        <f>VLOOKUP(F365,'Metales Pesados'!F365:CH850,81,FALSE)</f>
        <v>0</v>
      </c>
      <c r="N365" s="63">
        <f>VLOOKUP(F365,'Metales Pesados'!F365:CU850,94,FALSE)</f>
        <v>0</v>
      </c>
    </row>
    <row r="366" spans="1:14" ht="13.05" customHeight="1" x14ac:dyDescent="0.2">
      <c r="A366" s="47" t="s">
        <v>15</v>
      </c>
      <c r="B366" s="47" t="s">
        <v>414</v>
      </c>
      <c r="C366" s="47" t="s">
        <v>15</v>
      </c>
      <c r="D366" s="47" t="s">
        <v>414</v>
      </c>
      <c r="E366" s="48" t="s">
        <v>33</v>
      </c>
      <c r="F366" s="78">
        <v>6992</v>
      </c>
      <c r="G366" s="50" t="s">
        <v>422</v>
      </c>
      <c r="H366" s="68">
        <f>VLOOKUP(F366,'Metales Pesados'!F366:U851,16,FALSE)</f>
        <v>0</v>
      </c>
      <c r="I366" s="36">
        <f>VLOOKUP(F366,'Metales Pesados'!F366:AH851,29,FALSE)</f>
        <v>0</v>
      </c>
      <c r="J366" s="63">
        <f>VLOOKUP(F366,'Metales Pesados'!F366:AU851,42,FALSE)</f>
        <v>0</v>
      </c>
      <c r="K366" s="36">
        <f>VLOOKUP(F366,'Metales Pesados'!F366:BH851,55,FALSE)</f>
        <v>0</v>
      </c>
      <c r="L366" s="36">
        <f>VLOOKUP(F366,'Metales Pesados'!F366:BU851,68,FALSE)</f>
        <v>0</v>
      </c>
      <c r="M366" s="36">
        <f>VLOOKUP(F366,'Metales Pesados'!F366:CH851,81,FALSE)</f>
        <v>0</v>
      </c>
      <c r="N366" s="63">
        <f>VLOOKUP(F366,'Metales Pesados'!F366:CU851,94,FALSE)</f>
        <v>0</v>
      </c>
    </row>
    <row r="367" spans="1:14" ht="13.05" customHeight="1" x14ac:dyDescent="0.2">
      <c r="A367" s="47" t="s">
        <v>15</v>
      </c>
      <c r="B367" s="47" t="s">
        <v>390</v>
      </c>
      <c r="C367" s="47" t="s">
        <v>15</v>
      </c>
      <c r="D367" s="47" t="s">
        <v>390</v>
      </c>
      <c r="E367" s="48" t="s">
        <v>297</v>
      </c>
      <c r="F367" s="78">
        <v>187</v>
      </c>
      <c r="G367" s="50" t="s">
        <v>423</v>
      </c>
      <c r="H367" s="68">
        <f>VLOOKUP(F367,'Metales Pesados'!F367:U852,16,FALSE)</f>
        <v>0</v>
      </c>
      <c r="I367" s="36">
        <f>VLOOKUP(F367,'Metales Pesados'!F367:AH852,29,FALSE)</f>
        <v>0</v>
      </c>
      <c r="J367" s="63">
        <f>VLOOKUP(F367,'Metales Pesados'!F367:AU852,42,FALSE)</f>
        <v>0</v>
      </c>
      <c r="K367" s="36">
        <f>VLOOKUP(F367,'Metales Pesados'!F367:BH852,55,FALSE)</f>
        <v>0</v>
      </c>
      <c r="L367" s="36">
        <f>VLOOKUP(F367,'Metales Pesados'!F367:BU852,68,FALSE)</f>
        <v>0</v>
      </c>
      <c r="M367" s="36">
        <f>VLOOKUP(F367,'Metales Pesados'!F367:CH852,81,FALSE)</f>
        <v>0</v>
      </c>
      <c r="N367" s="63">
        <f>VLOOKUP(F367,'Metales Pesados'!F367:CU852,94,FALSE)</f>
        <v>0</v>
      </c>
    </row>
    <row r="368" spans="1:14" ht="13.05" customHeight="1" x14ac:dyDescent="0.2">
      <c r="A368" s="47" t="s">
        <v>15</v>
      </c>
      <c r="B368" s="47" t="s">
        <v>390</v>
      </c>
      <c r="C368" s="47" t="s">
        <v>15</v>
      </c>
      <c r="D368" s="47" t="s">
        <v>390</v>
      </c>
      <c r="E368" s="48" t="s">
        <v>33</v>
      </c>
      <c r="F368" s="78">
        <v>9723</v>
      </c>
      <c r="G368" s="50" t="s">
        <v>424</v>
      </c>
      <c r="H368" s="68">
        <f>VLOOKUP(F368,'Metales Pesados'!F368:U853,16,FALSE)</f>
        <v>0</v>
      </c>
      <c r="I368" s="36">
        <f>VLOOKUP(F368,'Metales Pesados'!F368:AH853,29,FALSE)</f>
        <v>0</v>
      </c>
      <c r="J368" s="63">
        <f>VLOOKUP(F368,'Metales Pesados'!F368:AU853,42,FALSE)</f>
        <v>0</v>
      </c>
      <c r="K368" s="36">
        <f>VLOOKUP(F368,'Metales Pesados'!F368:BH853,55,FALSE)</f>
        <v>0</v>
      </c>
      <c r="L368" s="36">
        <f>VLOOKUP(F368,'Metales Pesados'!F368:BU853,68,FALSE)</f>
        <v>0</v>
      </c>
      <c r="M368" s="36">
        <f>VLOOKUP(F368,'Metales Pesados'!F368:CH853,81,FALSE)</f>
        <v>0</v>
      </c>
      <c r="N368" s="63">
        <f>VLOOKUP(F368,'Metales Pesados'!F368:CU853,94,FALSE)</f>
        <v>0</v>
      </c>
    </row>
    <row r="369" spans="1:14" ht="13.05" customHeight="1" x14ac:dyDescent="0.2">
      <c r="A369" s="47" t="s">
        <v>15</v>
      </c>
      <c r="B369" s="47" t="s">
        <v>390</v>
      </c>
      <c r="C369" s="47" t="s">
        <v>15</v>
      </c>
      <c r="D369" s="47" t="s">
        <v>390</v>
      </c>
      <c r="E369" s="48" t="s">
        <v>135</v>
      </c>
      <c r="F369" s="78">
        <v>186</v>
      </c>
      <c r="G369" s="50" t="s">
        <v>425</v>
      </c>
      <c r="H369" s="68">
        <f>VLOOKUP(F369,'Metales Pesados'!F369:U854,16,FALSE)</f>
        <v>22</v>
      </c>
      <c r="I369" s="36">
        <f>VLOOKUP(F369,'Metales Pesados'!F369:AH854,29,FALSE)</f>
        <v>0</v>
      </c>
      <c r="J369" s="63">
        <f>VLOOKUP(F369,'Metales Pesados'!F369:AU854,42,FALSE)</f>
        <v>22</v>
      </c>
      <c r="K369" s="36">
        <f>VLOOKUP(F369,'Metales Pesados'!F369:BH854,55,FALSE)</f>
        <v>0</v>
      </c>
      <c r="L369" s="36">
        <f>VLOOKUP(F369,'Metales Pesados'!F369:BU854,68,FALSE)</f>
        <v>0</v>
      </c>
      <c r="M369" s="36">
        <f>VLOOKUP(F369,'Metales Pesados'!F369:CH854,81,FALSE)</f>
        <v>0</v>
      </c>
      <c r="N369" s="63">
        <f>VLOOKUP(F369,'Metales Pesados'!F369:CU854,94,FALSE)</f>
        <v>0</v>
      </c>
    </row>
    <row r="370" spans="1:14" ht="13.05" customHeight="1" x14ac:dyDescent="0.2">
      <c r="A370" s="47" t="s">
        <v>15</v>
      </c>
      <c r="B370" s="47" t="s">
        <v>390</v>
      </c>
      <c r="C370" s="47" t="s">
        <v>15</v>
      </c>
      <c r="D370" s="47" t="s">
        <v>390</v>
      </c>
      <c r="E370" s="48" t="s">
        <v>33</v>
      </c>
      <c r="F370" s="78">
        <v>11687</v>
      </c>
      <c r="G370" s="50" t="s">
        <v>426</v>
      </c>
      <c r="H370" s="68">
        <f>VLOOKUP(F370,'Metales Pesados'!F370:U855,16,FALSE)</f>
        <v>0</v>
      </c>
      <c r="I370" s="36">
        <f>VLOOKUP(F370,'Metales Pesados'!F370:AH855,29,FALSE)</f>
        <v>0</v>
      </c>
      <c r="J370" s="63">
        <f>VLOOKUP(F370,'Metales Pesados'!F370:AU855,42,FALSE)</f>
        <v>0</v>
      </c>
      <c r="K370" s="36">
        <f>VLOOKUP(F370,'Metales Pesados'!F370:BH855,55,FALSE)</f>
        <v>0</v>
      </c>
      <c r="L370" s="36">
        <f>VLOOKUP(F370,'Metales Pesados'!F370:BU855,68,FALSE)</f>
        <v>0</v>
      </c>
      <c r="M370" s="36">
        <f>VLOOKUP(F370,'Metales Pesados'!F370:CH855,81,FALSE)</f>
        <v>0</v>
      </c>
      <c r="N370" s="63">
        <f>VLOOKUP(F370,'Metales Pesados'!F370:CU855,94,FALSE)</f>
        <v>0</v>
      </c>
    </row>
    <row r="371" spans="1:14" ht="13.05" customHeight="1" x14ac:dyDescent="0.2">
      <c r="A371" s="47" t="s">
        <v>15</v>
      </c>
      <c r="B371" s="47" t="s">
        <v>390</v>
      </c>
      <c r="C371" s="47" t="s">
        <v>15</v>
      </c>
      <c r="D371" s="47" t="s">
        <v>390</v>
      </c>
      <c r="E371" s="48" t="s">
        <v>33</v>
      </c>
      <c r="F371" s="78">
        <v>188</v>
      </c>
      <c r="G371" s="50" t="s">
        <v>427</v>
      </c>
      <c r="H371" s="68">
        <f>VLOOKUP(F371,'Metales Pesados'!F371:U856,16,FALSE)</f>
        <v>0</v>
      </c>
      <c r="I371" s="36">
        <f>VLOOKUP(F371,'Metales Pesados'!F371:AH856,29,FALSE)</f>
        <v>0</v>
      </c>
      <c r="J371" s="63">
        <f>VLOOKUP(F371,'Metales Pesados'!F371:AU856,42,FALSE)</f>
        <v>0</v>
      </c>
      <c r="K371" s="36">
        <f>VLOOKUP(F371,'Metales Pesados'!F371:BH856,55,FALSE)</f>
        <v>0</v>
      </c>
      <c r="L371" s="36">
        <f>VLOOKUP(F371,'Metales Pesados'!F371:BU856,68,FALSE)</f>
        <v>0</v>
      </c>
      <c r="M371" s="36">
        <f>VLOOKUP(F371,'Metales Pesados'!F371:CH856,81,FALSE)</f>
        <v>0</v>
      </c>
      <c r="N371" s="63">
        <f>VLOOKUP(F371,'Metales Pesados'!F371:CU856,94,FALSE)</f>
        <v>0</v>
      </c>
    </row>
    <row r="372" spans="1:14" ht="13.05" customHeight="1" x14ac:dyDescent="0.2">
      <c r="A372" s="47" t="s">
        <v>15</v>
      </c>
      <c r="B372" s="47" t="s">
        <v>390</v>
      </c>
      <c r="C372" s="47" t="s">
        <v>15</v>
      </c>
      <c r="D372" s="47" t="s">
        <v>390</v>
      </c>
      <c r="E372" s="48" t="s">
        <v>33</v>
      </c>
      <c r="F372" s="78">
        <v>189</v>
      </c>
      <c r="G372" s="50" t="s">
        <v>428</v>
      </c>
      <c r="H372" s="68">
        <f>VLOOKUP(F372,'Metales Pesados'!F372:U857,16,FALSE)</f>
        <v>0</v>
      </c>
      <c r="I372" s="36">
        <f>VLOOKUP(F372,'Metales Pesados'!F372:AH857,29,FALSE)</f>
        <v>0</v>
      </c>
      <c r="J372" s="63">
        <f>VLOOKUP(F372,'Metales Pesados'!F372:AU857,42,FALSE)</f>
        <v>0</v>
      </c>
      <c r="K372" s="36">
        <f>VLOOKUP(F372,'Metales Pesados'!F372:BH857,55,FALSE)</f>
        <v>0</v>
      </c>
      <c r="L372" s="36">
        <f>VLOOKUP(F372,'Metales Pesados'!F372:BU857,68,FALSE)</f>
        <v>0</v>
      </c>
      <c r="M372" s="36">
        <f>VLOOKUP(F372,'Metales Pesados'!F372:CH857,81,FALSE)</f>
        <v>0</v>
      </c>
      <c r="N372" s="63">
        <f>VLOOKUP(F372,'Metales Pesados'!F372:CU857,94,FALSE)</f>
        <v>0</v>
      </c>
    </row>
    <row r="373" spans="1:14" ht="13.05" customHeight="1" x14ac:dyDescent="0.2">
      <c r="A373" s="47" t="s">
        <v>15</v>
      </c>
      <c r="B373" s="47" t="s">
        <v>390</v>
      </c>
      <c r="C373" s="47" t="s">
        <v>15</v>
      </c>
      <c r="D373" s="47" t="s">
        <v>390</v>
      </c>
      <c r="E373" s="48" t="s">
        <v>33</v>
      </c>
      <c r="F373" s="78">
        <v>302</v>
      </c>
      <c r="G373" s="50" t="s">
        <v>429</v>
      </c>
      <c r="H373" s="68">
        <f>VLOOKUP(F373,'Metales Pesados'!F373:U858,16,FALSE)</f>
        <v>0</v>
      </c>
      <c r="I373" s="36">
        <f>VLOOKUP(F373,'Metales Pesados'!F373:AH858,29,FALSE)</f>
        <v>0</v>
      </c>
      <c r="J373" s="63">
        <f>VLOOKUP(F373,'Metales Pesados'!F373:AU858,42,FALSE)</f>
        <v>0</v>
      </c>
      <c r="K373" s="36">
        <f>VLOOKUP(F373,'Metales Pesados'!F373:BH858,55,FALSE)</f>
        <v>0</v>
      </c>
      <c r="L373" s="36">
        <f>VLOOKUP(F373,'Metales Pesados'!F373:BU858,68,FALSE)</f>
        <v>0</v>
      </c>
      <c r="M373" s="36">
        <f>VLOOKUP(F373,'Metales Pesados'!F373:CH858,81,FALSE)</f>
        <v>0</v>
      </c>
      <c r="N373" s="63">
        <f>VLOOKUP(F373,'Metales Pesados'!F373:CU858,94,FALSE)</f>
        <v>0</v>
      </c>
    </row>
    <row r="374" spans="1:14" ht="13.05" customHeight="1" x14ac:dyDescent="0.2">
      <c r="A374" s="47" t="s">
        <v>15</v>
      </c>
      <c r="B374" s="47" t="s">
        <v>390</v>
      </c>
      <c r="C374" s="47" t="s">
        <v>15</v>
      </c>
      <c r="D374" s="47" t="s">
        <v>390</v>
      </c>
      <c r="E374" s="48" t="s">
        <v>33</v>
      </c>
      <c r="F374" s="78">
        <v>304</v>
      </c>
      <c r="G374" s="50" t="s">
        <v>430</v>
      </c>
      <c r="H374" s="68">
        <f>VLOOKUP(F374,'Metales Pesados'!F374:U859,16,FALSE)</f>
        <v>0</v>
      </c>
      <c r="I374" s="36">
        <f>VLOOKUP(F374,'Metales Pesados'!F374:AH859,29,FALSE)</f>
        <v>0</v>
      </c>
      <c r="J374" s="63">
        <f>VLOOKUP(F374,'Metales Pesados'!F374:AU859,42,FALSE)</f>
        <v>0</v>
      </c>
      <c r="K374" s="36">
        <f>VLOOKUP(F374,'Metales Pesados'!F374:BH859,55,FALSE)</f>
        <v>0</v>
      </c>
      <c r="L374" s="36">
        <f>VLOOKUP(F374,'Metales Pesados'!F374:BU859,68,FALSE)</f>
        <v>0</v>
      </c>
      <c r="M374" s="36">
        <f>VLOOKUP(F374,'Metales Pesados'!F374:CH859,81,FALSE)</f>
        <v>0</v>
      </c>
      <c r="N374" s="63">
        <f>VLOOKUP(F374,'Metales Pesados'!F374:CU859,94,FALSE)</f>
        <v>0</v>
      </c>
    </row>
    <row r="375" spans="1:14" ht="13.05" customHeight="1" x14ac:dyDescent="0.2">
      <c r="A375" s="47" t="s">
        <v>15</v>
      </c>
      <c r="B375" s="47" t="s">
        <v>390</v>
      </c>
      <c r="C375" s="47" t="s">
        <v>15</v>
      </c>
      <c r="D375" s="47" t="s">
        <v>390</v>
      </c>
      <c r="E375" s="48" t="s">
        <v>33</v>
      </c>
      <c r="F375" s="78">
        <v>190</v>
      </c>
      <c r="G375" s="50" t="s">
        <v>431</v>
      </c>
      <c r="H375" s="68">
        <f>VLOOKUP(F375,'Metales Pesados'!F375:U860,16,FALSE)</f>
        <v>0</v>
      </c>
      <c r="I375" s="36">
        <f>VLOOKUP(F375,'Metales Pesados'!F375:AH860,29,FALSE)</f>
        <v>0</v>
      </c>
      <c r="J375" s="63">
        <f>VLOOKUP(F375,'Metales Pesados'!F375:AU860,42,FALSE)</f>
        <v>0</v>
      </c>
      <c r="K375" s="36">
        <f>VLOOKUP(F375,'Metales Pesados'!F375:BH860,55,FALSE)</f>
        <v>0</v>
      </c>
      <c r="L375" s="36">
        <f>VLOOKUP(F375,'Metales Pesados'!F375:BU860,68,FALSE)</f>
        <v>0</v>
      </c>
      <c r="M375" s="36">
        <f>VLOOKUP(F375,'Metales Pesados'!F375:CH860,81,FALSE)</f>
        <v>0</v>
      </c>
      <c r="N375" s="63">
        <f>VLOOKUP(F375,'Metales Pesados'!F375:CU860,94,FALSE)</f>
        <v>0</v>
      </c>
    </row>
    <row r="376" spans="1:14" ht="13.05" customHeight="1" x14ac:dyDescent="0.2">
      <c r="A376" s="47" t="s">
        <v>15</v>
      </c>
      <c r="B376" s="47" t="s">
        <v>390</v>
      </c>
      <c r="C376" s="47" t="s">
        <v>15</v>
      </c>
      <c r="D376" s="47" t="s">
        <v>390</v>
      </c>
      <c r="E376" s="48" t="s">
        <v>33</v>
      </c>
      <c r="F376" s="78">
        <v>7413</v>
      </c>
      <c r="G376" s="50" t="s">
        <v>432</v>
      </c>
      <c r="H376" s="68">
        <f>VLOOKUP(F376,'Metales Pesados'!F376:U861,16,FALSE)</f>
        <v>0</v>
      </c>
      <c r="I376" s="36">
        <f>VLOOKUP(F376,'Metales Pesados'!F376:AH861,29,FALSE)</f>
        <v>0</v>
      </c>
      <c r="J376" s="63">
        <f>VLOOKUP(F376,'Metales Pesados'!F376:AU861,42,FALSE)</f>
        <v>0</v>
      </c>
      <c r="K376" s="36">
        <f>VLOOKUP(F376,'Metales Pesados'!F376:BH861,55,FALSE)</f>
        <v>0</v>
      </c>
      <c r="L376" s="36">
        <f>VLOOKUP(F376,'Metales Pesados'!F376:BU861,68,FALSE)</f>
        <v>0</v>
      </c>
      <c r="M376" s="36">
        <f>VLOOKUP(F376,'Metales Pesados'!F376:CH861,81,FALSE)</f>
        <v>0</v>
      </c>
      <c r="N376" s="63">
        <f>VLOOKUP(F376,'Metales Pesados'!F376:CU861,94,FALSE)</f>
        <v>0</v>
      </c>
    </row>
    <row r="377" spans="1:14" ht="13.05" customHeight="1" x14ac:dyDescent="0.2">
      <c r="A377" s="47" t="s">
        <v>15</v>
      </c>
      <c r="B377" s="47" t="s">
        <v>390</v>
      </c>
      <c r="C377" s="47" t="s">
        <v>15</v>
      </c>
      <c r="D377" s="47" t="s">
        <v>390</v>
      </c>
      <c r="E377" s="48" t="s">
        <v>33</v>
      </c>
      <c r="F377" s="78">
        <v>7462</v>
      </c>
      <c r="G377" s="50" t="s">
        <v>433</v>
      </c>
      <c r="H377" s="68">
        <f>VLOOKUP(F377,'Metales Pesados'!F377:U862,16,FALSE)</f>
        <v>0</v>
      </c>
      <c r="I377" s="36">
        <f>VLOOKUP(F377,'Metales Pesados'!F377:AH862,29,FALSE)</f>
        <v>0</v>
      </c>
      <c r="J377" s="63">
        <f>VLOOKUP(F377,'Metales Pesados'!F377:AU862,42,FALSE)</f>
        <v>0</v>
      </c>
      <c r="K377" s="36">
        <f>VLOOKUP(F377,'Metales Pesados'!F377:BH862,55,FALSE)</f>
        <v>0</v>
      </c>
      <c r="L377" s="36">
        <f>VLOOKUP(F377,'Metales Pesados'!F377:BU862,68,FALSE)</f>
        <v>0</v>
      </c>
      <c r="M377" s="36">
        <f>VLOOKUP(F377,'Metales Pesados'!F377:CH862,81,FALSE)</f>
        <v>0</v>
      </c>
      <c r="N377" s="63">
        <f>VLOOKUP(F377,'Metales Pesados'!F377:CU862,94,FALSE)</f>
        <v>0</v>
      </c>
    </row>
    <row r="378" spans="1:14" ht="13.05" customHeight="1" x14ac:dyDescent="0.2">
      <c r="A378" s="47" t="s">
        <v>15</v>
      </c>
      <c r="B378" s="47" t="s">
        <v>390</v>
      </c>
      <c r="C378" s="47" t="s">
        <v>15</v>
      </c>
      <c r="D378" s="47" t="s">
        <v>390</v>
      </c>
      <c r="E378" s="48" t="s">
        <v>33</v>
      </c>
      <c r="F378" s="78">
        <v>9729</v>
      </c>
      <c r="G378" s="50" t="s">
        <v>434</v>
      </c>
      <c r="H378" s="68">
        <f>VLOOKUP(F378,'Metales Pesados'!F378:U863,16,FALSE)</f>
        <v>0</v>
      </c>
      <c r="I378" s="36">
        <f>VLOOKUP(F378,'Metales Pesados'!F378:AH863,29,FALSE)</f>
        <v>0</v>
      </c>
      <c r="J378" s="63">
        <f>VLOOKUP(F378,'Metales Pesados'!F378:AU863,42,FALSE)</f>
        <v>0</v>
      </c>
      <c r="K378" s="36">
        <f>VLOOKUP(F378,'Metales Pesados'!F378:BH863,55,FALSE)</f>
        <v>0</v>
      </c>
      <c r="L378" s="36">
        <f>VLOOKUP(F378,'Metales Pesados'!F378:BU863,68,FALSE)</f>
        <v>0</v>
      </c>
      <c r="M378" s="36">
        <f>VLOOKUP(F378,'Metales Pesados'!F378:CH863,81,FALSE)</f>
        <v>0</v>
      </c>
      <c r="N378" s="63">
        <f>VLOOKUP(F378,'Metales Pesados'!F378:CU863,94,FALSE)</f>
        <v>0</v>
      </c>
    </row>
    <row r="379" spans="1:14" ht="13.05" customHeight="1" x14ac:dyDescent="0.2">
      <c r="A379" s="47" t="s">
        <v>15</v>
      </c>
      <c r="B379" s="47" t="s">
        <v>390</v>
      </c>
      <c r="C379" s="47" t="s">
        <v>15</v>
      </c>
      <c r="D379" s="47" t="s">
        <v>390</v>
      </c>
      <c r="E379" s="48" t="s">
        <v>33</v>
      </c>
      <c r="F379" s="78">
        <v>17571</v>
      </c>
      <c r="G379" s="50" t="s">
        <v>435</v>
      </c>
      <c r="H379" s="68">
        <f>VLOOKUP(F379,'Metales Pesados'!F379:U864,16,FALSE)</f>
        <v>0</v>
      </c>
      <c r="I379" s="36">
        <f>VLOOKUP(F379,'Metales Pesados'!F379:AH864,29,FALSE)</f>
        <v>0</v>
      </c>
      <c r="J379" s="63">
        <f>VLOOKUP(F379,'Metales Pesados'!F379:AU864,42,FALSE)</f>
        <v>0</v>
      </c>
      <c r="K379" s="36">
        <f>VLOOKUP(F379,'Metales Pesados'!F379:BH864,55,FALSE)</f>
        <v>0</v>
      </c>
      <c r="L379" s="36">
        <f>VLOOKUP(F379,'Metales Pesados'!F379:BU864,68,FALSE)</f>
        <v>0</v>
      </c>
      <c r="M379" s="36">
        <f>VLOOKUP(F379,'Metales Pesados'!F379:CH864,81,FALSE)</f>
        <v>0</v>
      </c>
      <c r="N379" s="63">
        <f>VLOOKUP(F379,'Metales Pesados'!F379:CU864,94,FALSE)</f>
        <v>0</v>
      </c>
    </row>
    <row r="380" spans="1:14" ht="13.05" customHeight="1" x14ac:dyDescent="0.2">
      <c r="A380" s="47" t="s">
        <v>15</v>
      </c>
      <c r="B380" s="47" t="s">
        <v>390</v>
      </c>
      <c r="C380" s="47" t="s">
        <v>15</v>
      </c>
      <c r="D380" s="47" t="s">
        <v>390</v>
      </c>
      <c r="E380" s="48" t="s">
        <v>33</v>
      </c>
      <c r="F380" s="78">
        <v>17572</v>
      </c>
      <c r="G380" s="50" t="s">
        <v>436</v>
      </c>
      <c r="H380" s="68">
        <f>VLOOKUP(F380,'Metales Pesados'!F380:U865,16,FALSE)</f>
        <v>0</v>
      </c>
      <c r="I380" s="36">
        <f>VLOOKUP(F380,'Metales Pesados'!F380:AH865,29,FALSE)</f>
        <v>0</v>
      </c>
      <c r="J380" s="63">
        <f>VLOOKUP(F380,'Metales Pesados'!F380:AU865,42,FALSE)</f>
        <v>0</v>
      </c>
      <c r="K380" s="36">
        <f>VLOOKUP(F380,'Metales Pesados'!F380:BH865,55,FALSE)</f>
        <v>0</v>
      </c>
      <c r="L380" s="36">
        <f>VLOOKUP(F380,'Metales Pesados'!F380:BU865,68,FALSE)</f>
        <v>0</v>
      </c>
      <c r="M380" s="36">
        <f>VLOOKUP(F380,'Metales Pesados'!F380:CH865,81,FALSE)</f>
        <v>0</v>
      </c>
      <c r="N380" s="63">
        <f>VLOOKUP(F380,'Metales Pesados'!F380:CU865,94,FALSE)</f>
        <v>0</v>
      </c>
    </row>
    <row r="381" spans="1:14" ht="13.05" customHeight="1" x14ac:dyDescent="0.2">
      <c r="A381" s="47" t="s">
        <v>15</v>
      </c>
      <c r="B381" s="47" t="s">
        <v>390</v>
      </c>
      <c r="C381" s="47" t="s">
        <v>15</v>
      </c>
      <c r="D381" s="47" t="s">
        <v>390</v>
      </c>
      <c r="E381" s="48" t="s">
        <v>33</v>
      </c>
      <c r="F381" s="78">
        <v>17569</v>
      </c>
      <c r="G381" s="50" t="s">
        <v>437</v>
      </c>
      <c r="H381" s="68">
        <f>VLOOKUP(F381,'Metales Pesados'!F381:U866,16,FALSE)</f>
        <v>0</v>
      </c>
      <c r="I381" s="36">
        <f>VLOOKUP(F381,'Metales Pesados'!F381:AH866,29,FALSE)</f>
        <v>0</v>
      </c>
      <c r="J381" s="63">
        <f>VLOOKUP(F381,'Metales Pesados'!F381:AU866,42,FALSE)</f>
        <v>0</v>
      </c>
      <c r="K381" s="36">
        <f>VLOOKUP(F381,'Metales Pesados'!F381:BH866,55,FALSE)</f>
        <v>0</v>
      </c>
      <c r="L381" s="36">
        <f>VLOOKUP(F381,'Metales Pesados'!F381:BU866,68,FALSE)</f>
        <v>0</v>
      </c>
      <c r="M381" s="36">
        <f>VLOOKUP(F381,'Metales Pesados'!F381:CH866,81,FALSE)</f>
        <v>0</v>
      </c>
      <c r="N381" s="63">
        <f>VLOOKUP(F381,'Metales Pesados'!F381:CU866,94,FALSE)</f>
        <v>0</v>
      </c>
    </row>
    <row r="382" spans="1:14" ht="13.05" customHeight="1" x14ac:dyDescent="0.2">
      <c r="A382" s="47" t="s">
        <v>15</v>
      </c>
      <c r="B382" s="47" t="s">
        <v>438</v>
      </c>
      <c r="C382" s="47" t="s">
        <v>15</v>
      </c>
      <c r="D382" s="47" t="s">
        <v>438</v>
      </c>
      <c r="E382" s="48" t="s">
        <v>31</v>
      </c>
      <c r="F382" s="78">
        <v>202</v>
      </c>
      <c r="G382" s="50" t="s">
        <v>439</v>
      </c>
      <c r="H382" s="68">
        <f>VLOOKUP(F382,'Metales Pesados'!F382:U867,16,FALSE)</f>
        <v>0</v>
      </c>
      <c r="I382" s="36">
        <f>VLOOKUP(F382,'Metales Pesados'!F382:AH867,29,FALSE)</f>
        <v>0</v>
      </c>
      <c r="J382" s="63">
        <f>VLOOKUP(F382,'Metales Pesados'!F382:AU867,42,FALSE)</f>
        <v>0</v>
      </c>
      <c r="K382" s="36">
        <f>VLOOKUP(F382,'Metales Pesados'!F382:BH867,55,FALSE)</f>
        <v>0</v>
      </c>
      <c r="L382" s="36">
        <f>VLOOKUP(F382,'Metales Pesados'!F382:BU867,68,FALSE)</f>
        <v>0</v>
      </c>
      <c r="M382" s="36">
        <f>VLOOKUP(F382,'Metales Pesados'!F382:CH867,81,FALSE)</f>
        <v>0</v>
      </c>
      <c r="N382" s="63">
        <f>VLOOKUP(F382,'Metales Pesados'!F382:CU867,94,FALSE)</f>
        <v>0</v>
      </c>
    </row>
    <row r="383" spans="1:14" ht="13.05" customHeight="1" x14ac:dyDescent="0.2">
      <c r="A383" s="47" t="s">
        <v>15</v>
      </c>
      <c r="B383" s="47" t="s">
        <v>438</v>
      </c>
      <c r="C383" s="47" t="s">
        <v>15</v>
      </c>
      <c r="D383" s="47" t="s">
        <v>438</v>
      </c>
      <c r="E383" s="48" t="s">
        <v>33</v>
      </c>
      <c r="F383" s="78">
        <v>27451</v>
      </c>
      <c r="G383" s="50" t="s">
        <v>440</v>
      </c>
      <c r="H383" s="68">
        <f>VLOOKUP(F383,'Metales Pesados'!F383:U868,16,FALSE)</f>
        <v>0</v>
      </c>
      <c r="I383" s="36">
        <f>VLOOKUP(F383,'Metales Pesados'!F383:AH868,29,FALSE)</f>
        <v>0</v>
      </c>
      <c r="J383" s="63">
        <f>VLOOKUP(F383,'Metales Pesados'!F383:AU868,42,FALSE)</f>
        <v>0</v>
      </c>
      <c r="K383" s="36">
        <f>VLOOKUP(F383,'Metales Pesados'!F383:BH868,55,FALSE)</f>
        <v>0</v>
      </c>
      <c r="L383" s="36">
        <f>VLOOKUP(F383,'Metales Pesados'!F383:BU868,68,FALSE)</f>
        <v>0</v>
      </c>
      <c r="M383" s="36">
        <f>VLOOKUP(F383,'Metales Pesados'!F383:CH868,81,FALSE)</f>
        <v>0</v>
      </c>
      <c r="N383" s="63">
        <f>VLOOKUP(F383,'Metales Pesados'!F383:CU868,94,FALSE)</f>
        <v>0</v>
      </c>
    </row>
    <row r="384" spans="1:14" ht="13.05" customHeight="1" x14ac:dyDescent="0.2">
      <c r="A384" s="47" t="s">
        <v>15</v>
      </c>
      <c r="B384" s="47" t="s">
        <v>438</v>
      </c>
      <c r="C384" s="47" t="s">
        <v>15</v>
      </c>
      <c r="D384" s="47" t="s">
        <v>438</v>
      </c>
      <c r="E384" s="48" t="s">
        <v>33</v>
      </c>
      <c r="F384" s="78">
        <v>205</v>
      </c>
      <c r="G384" s="50" t="s">
        <v>441</v>
      </c>
      <c r="H384" s="68">
        <f>VLOOKUP(F384,'Metales Pesados'!F384:U869,16,FALSE)</f>
        <v>0</v>
      </c>
      <c r="I384" s="36">
        <f>VLOOKUP(F384,'Metales Pesados'!F384:AH869,29,FALSE)</f>
        <v>0</v>
      </c>
      <c r="J384" s="63">
        <f>VLOOKUP(F384,'Metales Pesados'!F384:AU869,42,FALSE)</f>
        <v>0</v>
      </c>
      <c r="K384" s="36">
        <f>VLOOKUP(F384,'Metales Pesados'!F384:BH869,55,FALSE)</f>
        <v>0</v>
      </c>
      <c r="L384" s="36">
        <f>VLOOKUP(F384,'Metales Pesados'!F384:BU869,68,FALSE)</f>
        <v>0</v>
      </c>
      <c r="M384" s="36">
        <f>VLOOKUP(F384,'Metales Pesados'!F384:CH869,81,FALSE)</f>
        <v>0</v>
      </c>
      <c r="N384" s="63">
        <f>VLOOKUP(F384,'Metales Pesados'!F384:CU869,94,FALSE)</f>
        <v>0</v>
      </c>
    </row>
    <row r="385" spans="1:14" ht="13.05" customHeight="1" x14ac:dyDescent="0.2">
      <c r="A385" s="47" t="s">
        <v>15</v>
      </c>
      <c r="B385" s="47" t="s">
        <v>438</v>
      </c>
      <c r="C385" s="47" t="s">
        <v>15</v>
      </c>
      <c r="D385" s="47" t="s">
        <v>438</v>
      </c>
      <c r="E385" s="48" t="s">
        <v>33</v>
      </c>
      <c r="F385" s="78">
        <v>204</v>
      </c>
      <c r="G385" s="50" t="s">
        <v>442</v>
      </c>
      <c r="H385" s="68">
        <f>VLOOKUP(F385,'Metales Pesados'!F385:U870,16,FALSE)</f>
        <v>0</v>
      </c>
      <c r="I385" s="36">
        <f>VLOOKUP(F385,'Metales Pesados'!F385:AH870,29,FALSE)</f>
        <v>0</v>
      </c>
      <c r="J385" s="63">
        <f>VLOOKUP(F385,'Metales Pesados'!F385:AU870,42,FALSE)</f>
        <v>0</v>
      </c>
      <c r="K385" s="36">
        <f>VLOOKUP(F385,'Metales Pesados'!F385:BH870,55,FALSE)</f>
        <v>0</v>
      </c>
      <c r="L385" s="36">
        <f>VLOOKUP(F385,'Metales Pesados'!F385:BU870,68,FALSE)</f>
        <v>0</v>
      </c>
      <c r="M385" s="36">
        <f>VLOOKUP(F385,'Metales Pesados'!F385:CH870,81,FALSE)</f>
        <v>0</v>
      </c>
      <c r="N385" s="63">
        <f>VLOOKUP(F385,'Metales Pesados'!F385:CU870,94,FALSE)</f>
        <v>0</v>
      </c>
    </row>
    <row r="386" spans="1:14" ht="13.05" customHeight="1" x14ac:dyDescent="0.2">
      <c r="A386" s="47" t="s">
        <v>15</v>
      </c>
      <c r="B386" s="47" t="s">
        <v>438</v>
      </c>
      <c r="C386" s="47" t="s">
        <v>15</v>
      </c>
      <c r="D386" s="47" t="s">
        <v>438</v>
      </c>
      <c r="E386" s="48" t="s">
        <v>33</v>
      </c>
      <c r="F386" s="78">
        <v>6695</v>
      </c>
      <c r="G386" s="50" t="s">
        <v>443</v>
      </c>
      <c r="H386" s="68">
        <f>VLOOKUP(F386,'Metales Pesados'!F386:U871,16,FALSE)</f>
        <v>0</v>
      </c>
      <c r="I386" s="36">
        <f>VLOOKUP(F386,'Metales Pesados'!F386:AH871,29,FALSE)</f>
        <v>0</v>
      </c>
      <c r="J386" s="63">
        <f>VLOOKUP(F386,'Metales Pesados'!F386:AU871,42,FALSE)</f>
        <v>0</v>
      </c>
      <c r="K386" s="36">
        <f>VLOOKUP(F386,'Metales Pesados'!F386:BH871,55,FALSE)</f>
        <v>0</v>
      </c>
      <c r="L386" s="36">
        <f>VLOOKUP(F386,'Metales Pesados'!F386:BU871,68,FALSE)</f>
        <v>0</v>
      </c>
      <c r="M386" s="36">
        <f>VLOOKUP(F386,'Metales Pesados'!F386:CH871,81,FALSE)</f>
        <v>0</v>
      </c>
      <c r="N386" s="63">
        <f>VLOOKUP(F386,'Metales Pesados'!F386:CU871,94,FALSE)</f>
        <v>0</v>
      </c>
    </row>
    <row r="387" spans="1:14" ht="13.05" customHeight="1" x14ac:dyDescent="0.2">
      <c r="A387" s="47" t="s">
        <v>15</v>
      </c>
      <c r="B387" s="47" t="s">
        <v>438</v>
      </c>
      <c r="C387" s="47" t="s">
        <v>15</v>
      </c>
      <c r="D387" s="47" t="s">
        <v>438</v>
      </c>
      <c r="E387" s="48" t="s">
        <v>59</v>
      </c>
      <c r="F387" s="78">
        <v>15657</v>
      </c>
      <c r="G387" s="50" t="s">
        <v>444</v>
      </c>
      <c r="H387" s="68">
        <f>VLOOKUP(F387,'Metales Pesados'!F387:U872,16,FALSE)</f>
        <v>0</v>
      </c>
      <c r="I387" s="36">
        <f>VLOOKUP(F387,'Metales Pesados'!F387:AH872,29,FALSE)</f>
        <v>0</v>
      </c>
      <c r="J387" s="63">
        <f>VLOOKUP(F387,'Metales Pesados'!F387:AU872,42,FALSE)</f>
        <v>0</v>
      </c>
      <c r="K387" s="36">
        <f>VLOOKUP(F387,'Metales Pesados'!F387:BH872,55,FALSE)</f>
        <v>0</v>
      </c>
      <c r="L387" s="36">
        <f>VLOOKUP(F387,'Metales Pesados'!F387:BU872,68,FALSE)</f>
        <v>0</v>
      </c>
      <c r="M387" s="36">
        <f>VLOOKUP(F387,'Metales Pesados'!F387:CH872,81,FALSE)</f>
        <v>0</v>
      </c>
      <c r="N387" s="63">
        <f>VLOOKUP(F387,'Metales Pesados'!F387:CU872,94,FALSE)</f>
        <v>0</v>
      </c>
    </row>
    <row r="388" spans="1:14" ht="13.05" customHeight="1" x14ac:dyDescent="0.2">
      <c r="A388" s="47" t="s">
        <v>15</v>
      </c>
      <c r="B388" s="47" t="s">
        <v>438</v>
      </c>
      <c r="C388" s="47" t="s">
        <v>15</v>
      </c>
      <c r="D388" s="47" t="s">
        <v>438</v>
      </c>
      <c r="E388" s="48" t="s">
        <v>33</v>
      </c>
      <c r="F388" s="78">
        <v>15854</v>
      </c>
      <c r="G388" s="50" t="s">
        <v>445</v>
      </c>
      <c r="H388" s="68">
        <f>VLOOKUP(F388,'Metales Pesados'!F388:U873,16,FALSE)</f>
        <v>0</v>
      </c>
      <c r="I388" s="36">
        <f>VLOOKUP(F388,'Metales Pesados'!F388:AH873,29,FALSE)</f>
        <v>0</v>
      </c>
      <c r="J388" s="63">
        <f>VLOOKUP(F388,'Metales Pesados'!F388:AU873,42,FALSE)</f>
        <v>0</v>
      </c>
      <c r="K388" s="36">
        <f>VLOOKUP(F388,'Metales Pesados'!F388:BH873,55,FALSE)</f>
        <v>0</v>
      </c>
      <c r="L388" s="36">
        <f>VLOOKUP(F388,'Metales Pesados'!F388:BU873,68,FALSE)</f>
        <v>0</v>
      </c>
      <c r="M388" s="36">
        <f>VLOOKUP(F388,'Metales Pesados'!F388:CH873,81,FALSE)</f>
        <v>0</v>
      </c>
      <c r="N388" s="63">
        <f>VLOOKUP(F388,'Metales Pesados'!F388:CU873,94,FALSE)</f>
        <v>0</v>
      </c>
    </row>
    <row r="389" spans="1:14" ht="13.05" customHeight="1" x14ac:dyDescent="0.2">
      <c r="A389" s="47" t="s">
        <v>15</v>
      </c>
      <c r="B389" s="47" t="s">
        <v>438</v>
      </c>
      <c r="C389" s="47" t="s">
        <v>15</v>
      </c>
      <c r="D389" s="47" t="s">
        <v>438</v>
      </c>
      <c r="E389" s="48" t="s">
        <v>33</v>
      </c>
      <c r="F389" s="78">
        <v>17685</v>
      </c>
      <c r="G389" s="50" t="s">
        <v>446</v>
      </c>
      <c r="H389" s="68">
        <f>VLOOKUP(F389,'Metales Pesados'!F389:U874,16,FALSE)</f>
        <v>0</v>
      </c>
      <c r="I389" s="36">
        <f>VLOOKUP(F389,'Metales Pesados'!F389:AH874,29,FALSE)</f>
        <v>0</v>
      </c>
      <c r="J389" s="63">
        <f>VLOOKUP(F389,'Metales Pesados'!F389:AU874,42,FALSE)</f>
        <v>0</v>
      </c>
      <c r="K389" s="36">
        <f>VLOOKUP(F389,'Metales Pesados'!F389:BH874,55,FALSE)</f>
        <v>0</v>
      </c>
      <c r="L389" s="36">
        <f>VLOOKUP(F389,'Metales Pesados'!F389:BU874,68,FALSE)</f>
        <v>0</v>
      </c>
      <c r="M389" s="36">
        <f>VLOOKUP(F389,'Metales Pesados'!F389:CH874,81,FALSE)</f>
        <v>0</v>
      </c>
      <c r="N389" s="63">
        <f>VLOOKUP(F389,'Metales Pesados'!F389:CU874,94,FALSE)</f>
        <v>0</v>
      </c>
    </row>
    <row r="390" spans="1:14" ht="13.05" customHeight="1" x14ac:dyDescent="0.2">
      <c r="A390" s="47" t="s">
        <v>15</v>
      </c>
      <c r="B390" s="47" t="s">
        <v>438</v>
      </c>
      <c r="C390" s="47" t="s">
        <v>15</v>
      </c>
      <c r="D390" s="47" t="s">
        <v>438</v>
      </c>
      <c r="E390" s="48" t="s">
        <v>33</v>
      </c>
      <c r="F390" s="78">
        <v>31671</v>
      </c>
      <c r="G390" s="50" t="s">
        <v>447</v>
      </c>
      <c r="H390" s="68">
        <f>VLOOKUP(F390,'Metales Pesados'!F390:U875,16,FALSE)</f>
        <v>0</v>
      </c>
      <c r="I390" s="36">
        <f>VLOOKUP(F390,'Metales Pesados'!F390:AH875,29,FALSE)</f>
        <v>0</v>
      </c>
      <c r="J390" s="63">
        <f>VLOOKUP(F390,'Metales Pesados'!F390:AU875,42,FALSE)</f>
        <v>0</v>
      </c>
      <c r="K390" s="36">
        <f>VLOOKUP(F390,'Metales Pesados'!F390:BH875,55,FALSE)</f>
        <v>0</v>
      </c>
      <c r="L390" s="36">
        <f>VLOOKUP(F390,'Metales Pesados'!F390:BU875,68,FALSE)</f>
        <v>0</v>
      </c>
      <c r="M390" s="36">
        <f>VLOOKUP(F390,'Metales Pesados'!F390:CH875,81,FALSE)</f>
        <v>0</v>
      </c>
      <c r="N390" s="63">
        <f>VLOOKUP(F390,'Metales Pesados'!F390:CU875,94,FALSE)</f>
        <v>0</v>
      </c>
    </row>
    <row r="391" spans="1:14" ht="13.05" customHeight="1" x14ac:dyDescent="0.2">
      <c r="A391" s="47" t="s">
        <v>15</v>
      </c>
      <c r="B391" s="47" t="s">
        <v>438</v>
      </c>
      <c r="C391" s="47" t="s">
        <v>15</v>
      </c>
      <c r="D391" s="47" t="s">
        <v>438</v>
      </c>
      <c r="E391" s="48" t="s">
        <v>33</v>
      </c>
      <c r="F391" s="78">
        <v>31239</v>
      </c>
      <c r="G391" s="50" t="s">
        <v>448</v>
      </c>
      <c r="H391" s="68">
        <f>VLOOKUP(F391,'Metales Pesados'!F391:U876,16,FALSE)</f>
        <v>0</v>
      </c>
      <c r="I391" s="36">
        <f>VLOOKUP(F391,'Metales Pesados'!F391:AH876,29,FALSE)</f>
        <v>0</v>
      </c>
      <c r="J391" s="63">
        <f>VLOOKUP(F391,'Metales Pesados'!F391:AU876,42,FALSE)</f>
        <v>0</v>
      </c>
      <c r="K391" s="36">
        <f>VLOOKUP(F391,'Metales Pesados'!F391:BH876,55,FALSE)</f>
        <v>0</v>
      </c>
      <c r="L391" s="36">
        <f>VLOOKUP(F391,'Metales Pesados'!F391:BU876,68,FALSE)</f>
        <v>0</v>
      </c>
      <c r="M391" s="36">
        <f>VLOOKUP(F391,'Metales Pesados'!F391:CH876,81,FALSE)</f>
        <v>0</v>
      </c>
      <c r="N391" s="63">
        <f>VLOOKUP(F391,'Metales Pesados'!F391:CU876,94,FALSE)</f>
        <v>0</v>
      </c>
    </row>
    <row r="392" spans="1:14" ht="13.05" customHeight="1" x14ac:dyDescent="0.2">
      <c r="A392" s="47" t="s">
        <v>15</v>
      </c>
      <c r="B392" s="47" t="s">
        <v>449</v>
      </c>
      <c r="C392" s="47" t="s">
        <v>15</v>
      </c>
      <c r="D392" s="47" t="s">
        <v>449</v>
      </c>
      <c r="E392" s="48" t="s">
        <v>297</v>
      </c>
      <c r="F392" s="78">
        <v>193</v>
      </c>
      <c r="G392" s="50" t="s">
        <v>449</v>
      </c>
      <c r="H392" s="68">
        <f>VLOOKUP(F392,'Metales Pesados'!F392:U877,16,FALSE)</f>
        <v>28</v>
      </c>
      <c r="I392" s="36">
        <f>VLOOKUP(F392,'Metales Pesados'!F392:AH877,29,FALSE)</f>
        <v>0</v>
      </c>
      <c r="J392" s="63">
        <f>VLOOKUP(F392,'Metales Pesados'!F392:AU877,42,FALSE)</f>
        <v>27</v>
      </c>
      <c r="K392" s="36">
        <f>VLOOKUP(F392,'Metales Pesados'!F392:BH877,55,FALSE)</f>
        <v>0</v>
      </c>
      <c r="L392" s="36">
        <f>VLOOKUP(F392,'Metales Pesados'!F392:BU877,68,FALSE)</f>
        <v>0</v>
      </c>
      <c r="M392" s="36">
        <f>VLOOKUP(F392,'Metales Pesados'!F392:CH877,81,FALSE)</f>
        <v>0</v>
      </c>
      <c r="N392" s="63">
        <f>VLOOKUP(F392,'Metales Pesados'!F392:CU877,94,FALSE)</f>
        <v>0</v>
      </c>
    </row>
    <row r="393" spans="1:14" ht="13.05" customHeight="1" x14ac:dyDescent="0.2">
      <c r="A393" s="47" t="s">
        <v>15</v>
      </c>
      <c r="B393" s="47" t="s">
        <v>449</v>
      </c>
      <c r="C393" s="47" t="s">
        <v>15</v>
      </c>
      <c r="D393" s="47" t="s">
        <v>449</v>
      </c>
      <c r="E393" s="48" t="s">
        <v>33</v>
      </c>
      <c r="F393" s="78">
        <v>194</v>
      </c>
      <c r="G393" s="50" t="s">
        <v>450</v>
      </c>
      <c r="H393" s="68">
        <f>VLOOKUP(F393,'Metales Pesados'!F393:U878,16,FALSE)</f>
        <v>0</v>
      </c>
      <c r="I393" s="36">
        <f>VLOOKUP(F393,'Metales Pesados'!F393:AH878,29,FALSE)</f>
        <v>0</v>
      </c>
      <c r="J393" s="63">
        <f>VLOOKUP(F393,'Metales Pesados'!F393:AU878,42,FALSE)</f>
        <v>0</v>
      </c>
      <c r="K393" s="36">
        <f>VLOOKUP(F393,'Metales Pesados'!F393:BH878,55,FALSE)</f>
        <v>0</v>
      </c>
      <c r="L393" s="36">
        <f>VLOOKUP(F393,'Metales Pesados'!F393:BU878,68,FALSE)</f>
        <v>0</v>
      </c>
      <c r="M393" s="36">
        <f>VLOOKUP(F393,'Metales Pesados'!F393:CH878,81,FALSE)</f>
        <v>0</v>
      </c>
      <c r="N393" s="63">
        <f>VLOOKUP(F393,'Metales Pesados'!F393:CU878,94,FALSE)</f>
        <v>0</v>
      </c>
    </row>
    <row r="394" spans="1:14" ht="13.05" customHeight="1" x14ac:dyDescent="0.2">
      <c r="A394" s="47" t="s">
        <v>15</v>
      </c>
      <c r="B394" s="47" t="s">
        <v>449</v>
      </c>
      <c r="C394" s="47" t="s">
        <v>15</v>
      </c>
      <c r="D394" s="47" t="s">
        <v>449</v>
      </c>
      <c r="E394" s="48" t="s">
        <v>33</v>
      </c>
      <c r="F394" s="78">
        <v>196</v>
      </c>
      <c r="G394" s="50" t="s">
        <v>451</v>
      </c>
      <c r="H394" s="68">
        <f>VLOOKUP(F394,'Metales Pesados'!F394:U879,16,FALSE)</f>
        <v>0</v>
      </c>
      <c r="I394" s="36">
        <f>VLOOKUP(F394,'Metales Pesados'!F394:AH879,29,FALSE)</f>
        <v>0</v>
      </c>
      <c r="J394" s="63">
        <f>VLOOKUP(F394,'Metales Pesados'!F394:AU879,42,FALSE)</f>
        <v>0</v>
      </c>
      <c r="K394" s="36">
        <f>VLOOKUP(F394,'Metales Pesados'!F394:BH879,55,FALSE)</f>
        <v>0</v>
      </c>
      <c r="L394" s="36">
        <f>VLOOKUP(F394,'Metales Pesados'!F394:BU879,68,FALSE)</f>
        <v>0</v>
      </c>
      <c r="M394" s="36">
        <f>VLOOKUP(F394,'Metales Pesados'!F394:CH879,81,FALSE)</f>
        <v>0</v>
      </c>
      <c r="N394" s="63">
        <f>VLOOKUP(F394,'Metales Pesados'!F394:CU879,94,FALSE)</f>
        <v>0</v>
      </c>
    </row>
    <row r="395" spans="1:14" ht="13.05" customHeight="1" x14ac:dyDescent="0.2">
      <c r="A395" s="47" t="s">
        <v>15</v>
      </c>
      <c r="B395" s="47" t="s">
        <v>449</v>
      </c>
      <c r="C395" s="47" t="s">
        <v>15</v>
      </c>
      <c r="D395" s="47" t="s">
        <v>449</v>
      </c>
      <c r="E395" s="48" t="s">
        <v>33</v>
      </c>
      <c r="F395" s="78">
        <v>197</v>
      </c>
      <c r="G395" s="50" t="s">
        <v>452</v>
      </c>
      <c r="H395" s="68">
        <f>VLOOKUP(F395,'Metales Pesados'!F395:U880,16,FALSE)</f>
        <v>2</v>
      </c>
      <c r="I395" s="36">
        <f>VLOOKUP(F395,'Metales Pesados'!F395:AH880,29,FALSE)</f>
        <v>0</v>
      </c>
      <c r="J395" s="63">
        <f>VLOOKUP(F395,'Metales Pesados'!F395:AU880,42,FALSE)</f>
        <v>2</v>
      </c>
      <c r="K395" s="36">
        <f>VLOOKUP(F395,'Metales Pesados'!F395:BH880,55,FALSE)</f>
        <v>0</v>
      </c>
      <c r="L395" s="36">
        <f>VLOOKUP(F395,'Metales Pesados'!F395:BU880,68,FALSE)</f>
        <v>0</v>
      </c>
      <c r="M395" s="36">
        <f>VLOOKUP(F395,'Metales Pesados'!F395:CH880,81,FALSE)</f>
        <v>0</v>
      </c>
      <c r="N395" s="63">
        <f>VLOOKUP(F395,'Metales Pesados'!F395:CU880,94,FALSE)</f>
        <v>0</v>
      </c>
    </row>
    <row r="396" spans="1:14" ht="13.05" customHeight="1" x14ac:dyDescent="0.2">
      <c r="A396" s="47" t="s">
        <v>15</v>
      </c>
      <c r="B396" s="47" t="s">
        <v>449</v>
      </c>
      <c r="C396" s="47" t="s">
        <v>15</v>
      </c>
      <c r="D396" s="47" t="s">
        <v>449</v>
      </c>
      <c r="E396" s="48" t="s">
        <v>33</v>
      </c>
      <c r="F396" s="78">
        <v>199</v>
      </c>
      <c r="G396" s="50" t="s">
        <v>453</v>
      </c>
      <c r="H396" s="68">
        <f>VLOOKUP(F396,'Metales Pesados'!F396:U881,16,FALSE)</f>
        <v>0</v>
      </c>
      <c r="I396" s="36">
        <f>VLOOKUP(F396,'Metales Pesados'!F396:AH881,29,FALSE)</f>
        <v>0</v>
      </c>
      <c r="J396" s="63">
        <f>VLOOKUP(F396,'Metales Pesados'!F396:AU881,42,FALSE)</f>
        <v>0</v>
      </c>
      <c r="K396" s="36">
        <f>VLOOKUP(F396,'Metales Pesados'!F396:BH881,55,FALSE)</f>
        <v>0</v>
      </c>
      <c r="L396" s="36">
        <f>VLOOKUP(F396,'Metales Pesados'!F396:BU881,68,FALSE)</f>
        <v>0</v>
      </c>
      <c r="M396" s="36">
        <f>VLOOKUP(F396,'Metales Pesados'!F396:CH881,81,FALSE)</f>
        <v>0</v>
      </c>
      <c r="N396" s="63">
        <f>VLOOKUP(F396,'Metales Pesados'!F396:CU881,94,FALSE)</f>
        <v>0</v>
      </c>
    </row>
    <row r="397" spans="1:14" ht="13.05" customHeight="1" x14ac:dyDescent="0.2">
      <c r="A397" s="47" t="s">
        <v>15</v>
      </c>
      <c r="B397" s="47" t="s">
        <v>449</v>
      </c>
      <c r="C397" s="47" t="s">
        <v>15</v>
      </c>
      <c r="D397" s="47" t="s">
        <v>449</v>
      </c>
      <c r="E397" s="48" t="s">
        <v>33</v>
      </c>
      <c r="F397" s="78">
        <v>200</v>
      </c>
      <c r="G397" s="50" t="s">
        <v>454</v>
      </c>
      <c r="H397" s="68">
        <f>VLOOKUP(F397,'Metales Pesados'!F397:U882,16,FALSE)</f>
        <v>0</v>
      </c>
      <c r="I397" s="36">
        <f>VLOOKUP(F397,'Metales Pesados'!F397:AH882,29,FALSE)</f>
        <v>0</v>
      </c>
      <c r="J397" s="63">
        <f>VLOOKUP(F397,'Metales Pesados'!F397:AU882,42,FALSE)</f>
        <v>0</v>
      </c>
      <c r="K397" s="36">
        <f>VLOOKUP(F397,'Metales Pesados'!F397:BH882,55,FALSE)</f>
        <v>0</v>
      </c>
      <c r="L397" s="36">
        <f>VLOOKUP(F397,'Metales Pesados'!F397:BU882,68,FALSE)</f>
        <v>0</v>
      </c>
      <c r="M397" s="36">
        <f>VLOOKUP(F397,'Metales Pesados'!F397:CH882,81,FALSE)</f>
        <v>0</v>
      </c>
      <c r="N397" s="63">
        <f>VLOOKUP(F397,'Metales Pesados'!F397:CU882,94,FALSE)</f>
        <v>0</v>
      </c>
    </row>
    <row r="398" spans="1:14" ht="13.05" customHeight="1" x14ac:dyDescent="0.2">
      <c r="A398" s="47" t="s">
        <v>15</v>
      </c>
      <c r="B398" s="47" t="s">
        <v>449</v>
      </c>
      <c r="C398" s="47" t="s">
        <v>15</v>
      </c>
      <c r="D398" s="47" t="s">
        <v>449</v>
      </c>
      <c r="E398" s="48" t="s">
        <v>33</v>
      </c>
      <c r="F398" s="78">
        <v>201</v>
      </c>
      <c r="G398" s="50" t="s">
        <v>455</v>
      </c>
      <c r="H398" s="68">
        <f>VLOOKUP(F398,'Metales Pesados'!F398:U883,16,FALSE)</f>
        <v>0</v>
      </c>
      <c r="I398" s="36">
        <f>VLOOKUP(F398,'Metales Pesados'!F398:AH883,29,FALSE)</f>
        <v>0</v>
      </c>
      <c r="J398" s="63">
        <f>VLOOKUP(F398,'Metales Pesados'!F398:AU883,42,FALSE)</f>
        <v>0</v>
      </c>
      <c r="K398" s="36">
        <f>VLOOKUP(F398,'Metales Pesados'!F398:BH883,55,FALSE)</f>
        <v>0</v>
      </c>
      <c r="L398" s="36">
        <f>VLOOKUP(F398,'Metales Pesados'!F398:BU883,68,FALSE)</f>
        <v>0</v>
      </c>
      <c r="M398" s="36">
        <f>VLOOKUP(F398,'Metales Pesados'!F398:CH883,81,FALSE)</f>
        <v>0</v>
      </c>
      <c r="N398" s="63">
        <f>VLOOKUP(F398,'Metales Pesados'!F398:CU883,94,FALSE)</f>
        <v>0</v>
      </c>
    </row>
    <row r="399" spans="1:14" ht="13.05" customHeight="1" x14ac:dyDescent="0.2">
      <c r="A399" s="47" t="s">
        <v>15</v>
      </c>
      <c r="B399" s="47" t="s">
        <v>449</v>
      </c>
      <c r="C399" s="47" t="s">
        <v>15</v>
      </c>
      <c r="D399" s="47" t="s">
        <v>449</v>
      </c>
      <c r="E399" s="48" t="s">
        <v>33</v>
      </c>
      <c r="F399" s="78">
        <v>195</v>
      </c>
      <c r="G399" s="50" t="s">
        <v>456</v>
      </c>
      <c r="H399" s="68">
        <f>VLOOKUP(F399,'Metales Pesados'!F399:U884,16,FALSE)</f>
        <v>0</v>
      </c>
      <c r="I399" s="36">
        <f>VLOOKUP(F399,'Metales Pesados'!F399:AH884,29,FALSE)</f>
        <v>0</v>
      </c>
      <c r="J399" s="63">
        <f>VLOOKUP(F399,'Metales Pesados'!F399:AU884,42,FALSE)</f>
        <v>0</v>
      </c>
      <c r="K399" s="36">
        <f>VLOOKUP(F399,'Metales Pesados'!F399:BH884,55,FALSE)</f>
        <v>0</v>
      </c>
      <c r="L399" s="36">
        <f>VLOOKUP(F399,'Metales Pesados'!F399:BU884,68,FALSE)</f>
        <v>0</v>
      </c>
      <c r="M399" s="36">
        <f>VLOOKUP(F399,'Metales Pesados'!F399:CH884,81,FALSE)</f>
        <v>0</v>
      </c>
      <c r="N399" s="63">
        <f>VLOOKUP(F399,'Metales Pesados'!F399:CU884,94,FALSE)</f>
        <v>0</v>
      </c>
    </row>
    <row r="400" spans="1:14" ht="13.05" customHeight="1" x14ac:dyDescent="0.2">
      <c r="A400" s="47" t="s">
        <v>15</v>
      </c>
      <c r="B400" s="47" t="s">
        <v>449</v>
      </c>
      <c r="C400" s="47" t="s">
        <v>15</v>
      </c>
      <c r="D400" s="47" t="s">
        <v>449</v>
      </c>
      <c r="E400" s="48" t="s">
        <v>33</v>
      </c>
      <c r="F400" s="78">
        <v>16641</v>
      </c>
      <c r="G400" s="50" t="s">
        <v>457</v>
      </c>
      <c r="H400" s="68">
        <f>VLOOKUP(F400,'Metales Pesados'!F400:U885,16,FALSE)</f>
        <v>0</v>
      </c>
      <c r="I400" s="36">
        <f>VLOOKUP(F400,'Metales Pesados'!F400:AH885,29,FALSE)</f>
        <v>0</v>
      </c>
      <c r="J400" s="63">
        <f>VLOOKUP(F400,'Metales Pesados'!F400:AU885,42,FALSE)</f>
        <v>0</v>
      </c>
      <c r="K400" s="36">
        <f>VLOOKUP(F400,'Metales Pesados'!F400:BH885,55,FALSE)</f>
        <v>0</v>
      </c>
      <c r="L400" s="36">
        <f>VLOOKUP(F400,'Metales Pesados'!F400:BU885,68,FALSE)</f>
        <v>0</v>
      </c>
      <c r="M400" s="36">
        <f>VLOOKUP(F400,'Metales Pesados'!F400:CH885,81,FALSE)</f>
        <v>0</v>
      </c>
      <c r="N400" s="63">
        <f>VLOOKUP(F400,'Metales Pesados'!F400:CU885,94,FALSE)</f>
        <v>0</v>
      </c>
    </row>
    <row r="401" spans="1:14" ht="13.05" customHeight="1" x14ac:dyDescent="0.2">
      <c r="A401" s="47" t="s">
        <v>15</v>
      </c>
      <c r="B401" s="47" t="s">
        <v>449</v>
      </c>
      <c r="C401" s="47" t="s">
        <v>15</v>
      </c>
      <c r="D401" s="47" t="s">
        <v>449</v>
      </c>
      <c r="E401" s="48" t="s">
        <v>33</v>
      </c>
      <c r="F401" s="78">
        <v>16651</v>
      </c>
      <c r="G401" s="50" t="s">
        <v>458</v>
      </c>
      <c r="H401" s="68">
        <f>VLOOKUP(F401,'Metales Pesados'!F401:U886,16,FALSE)</f>
        <v>10</v>
      </c>
      <c r="I401" s="36">
        <f>VLOOKUP(F401,'Metales Pesados'!F401:AH886,29,FALSE)</f>
        <v>0</v>
      </c>
      <c r="J401" s="63">
        <f>VLOOKUP(F401,'Metales Pesados'!F401:AU886,42,FALSE)</f>
        <v>8</v>
      </c>
      <c r="K401" s="36">
        <f>VLOOKUP(F401,'Metales Pesados'!F401:BH886,55,FALSE)</f>
        <v>0</v>
      </c>
      <c r="L401" s="36">
        <f>VLOOKUP(F401,'Metales Pesados'!F401:BU886,68,FALSE)</f>
        <v>0</v>
      </c>
      <c r="M401" s="36">
        <f>VLOOKUP(F401,'Metales Pesados'!F401:CH886,81,FALSE)</f>
        <v>0</v>
      </c>
      <c r="N401" s="63">
        <f>VLOOKUP(F401,'Metales Pesados'!F401:CU886,94,FALSE)</f>
        <v>0</v>
      </c>
    </row>
    <row r="402" spans="1:14" ht="13.05" customHeight="1" x14ac:dyDescent="0.2">
      <c r="A402" s="47" t="s">
        <v>15</v>
      </c>
      <c r="B402" s="47" t="s">
        <v>449</v>
      </c>
      <c r="C402" s="47" t="s">
        <v>15</v>
      </c>
      <c r="D402" s="47" t="s">
        <v>449</v>
      </c>
      <c r="E402" s="48" t="s">
        <v>33</v>
      </c>
      <c r="F402" s="78">
        <v>25346</v>
      </c>
      <c r="G402" s="50" t="s">
        <v>459</v>
      </c>
      <c r="H402" s="68">
        <f>VLOOKUP(F402,'Metales Pesados'!F402:U887,16,FALSE)</f>
        <v>0</v>
      </c>
      <c r="I402" s="36">
        <f>VLOOKUP(F402,'Metales Pesados'!F402:AH887,29,FALSE)</f>
        <v>0</v>
      </c>
      <c r="J402" s="63">
        <f>VLOOKUP(F402,'Metales Pesados'!F402:AU887,42,FALSE)</f>
        <v>0</v>
      </c>
      <c r="K402" s="36">
        <f>VLOOKUP(F402,'Metales Pesados'!F402:BH887,55,FALSE)</f>
        <v>0</v>
      </c>
      <c r="L402" s="36">
        <f>VLOOKUP(F402,'Metales Pesados'!F402:BU887,68,FALSE)</f>
        <v>0</v>
      </c>
      <c r="M402" s="36">
        <f>VLOOKUP(F402,'Metales Pesados'!F402:CH887,81,FALSE)</f>
        <v>0</v>
      </c>
      <c r="N402" s="63">
        <f>VLOOKUP(F402,'Metales Pesados'!F402:CU887,94,FALSE)</f>
        <v>0</v>
      </c>
    </row>
    <row r="403" spans="1:14" ht="13.05" customHeight="1" x14ac:dyDescent="0.2">
      <c r="A403" s="47" t="s">
        <v>15</v>
      </c>
      <c r="B403" s="47" t="s">
        <v>407</v>
      </c>
      <c r="C403" s="47" t="s">
        <v>15</v>
      </c>
      <c r="D403" s="47" t="s">
        <v>407</v>
      </c>
      <c r="E403" s="48" t="s">
        <v>31</v>
      </c>
      <c r="F403" s="78">
        <v>191</v>
      </c>
      <c r="G403" s="50" t="s">
        <v>460</v>
      </c>
      <c r="H403" s="68">
        <f>VLOOKUP(F403,'Metales Pesados'!F403:U888,16,FALSE)</f>
        <v>0</v>
      </c>
      <c r="I403" s="36">
        <f>VLOOKUP(F403,'Metales Pesados'!F403:AH888,29,FALSE)</f>
        <v>0</v>
      </c>
      <c r="J403" s="63">
        <f>VLOOKUP(F403,'Metales Pesados'!F403:AU888,42,FALSE)</f>
        <v>0</v>
      </c>
      <c r="K403" s="36">
        <f>VLOOKUP(F403,'Metales Pesados'!F403:BH888,55,FALSE)</f>
        <v>0</v>
      </c>
      <c r="L403" s="36">
        <f>VLOOKUP(F403,'Metales Pesados'!F403:BU888,68,FALSE)</f>
        <v>0</v>
      </c>
      <c r="M403" s="36">
        <f>VLOOKUP(F403,'Metales Pesados'!F403:CH888,81,FALSE)</f>
        <v>0</v>
      </c>
      <c r="N403" s="63">
        <f>VLOOKUP(F403,'Metales Pesados'!F403:CU888,94,FALSE)</f>
        <v>0</v>
      </c>
    </row>
    <row r="404" spans="1:14" ht="13.05" customHeight="1" x14ac:dyDescent="0.2">
      <c r="A404" s="47" t="s">
        <v>15</v>
      </c>
      <c r="B404" s="47" t="s">
        <v>407</v>
      </c>
      <c r="C404" s="47" t="s">
        <v>15</v>
      </c>
      <c r="D404" s="47" t="s">
        <v>407</v>
      </c>
      <c r="E404" s="48" t="s">
        <v>33</v>
      </c>
      <c r="F404" s="78">
        <v>192</v>
      </c>
      <c r="G404" s="50" t="s">
        <v>461</v>
      </c>
      <c r="H404" s="68">
        <f>VLOOKUP(F404,'Metales Pesados'!F404:U889,16,FALSE)</f>
        <v>0</v>
      </c>
      <c r="I404" s="36">
        <f>VLOOKUP(F404,'Metales Pesados'!F404:AH889,29,FALSE)</f>
        <v>0</v>
      </c>
      <c r="J404" s="63">
        <f>VLOOKUP(F404,'Metales Pesados'!F404:AU889,42,FALSE)</f>
        <v>0</v>
      </c>
      <c r="K404" s="36">
        <f>VLOOKUP(F404,'Metales Pesados'!F404:BH889,55,FALSE)</f>
        <v>0</v>
      </c>
      <c r="L404" s="36">
        <f>VLOOKUP(F404,'Metales Pesados'!F404:BU889,68,FALSE)</f>
        <v>0</v>
      </c>
      <c r="M404" s="36">
        <f>VLOOKUP(F404,'Metales Pesados'!F404:CH889,81,FALSE)</f>
        <v>0</v>
      </c>
      <c r="N404" s="63">
        <f>VLOOKUP(F404,'Metales Pesados'!F404:CU889,94,FALSE)</f>
        <v>0</v>
      </c>
    </row>
    <row r="405" spans="1:14" ht="13.05" customHeight="1" x14ac:dyDescent="0.2">
      <c r="A405" s="47" t="s">
        <v>15</v>
      </c>
      <c r="B405" s="47" t="s">
        <v>407</v>
      </c>
      <c r="C405" s="47" t="s">
        <v>15</v>
      </c>
      <c r="D405" s="47" t="s">
        <v>407</v>
      </c>
      <c r="E405" s="48" t="s">
        <v>33</v>
      </c>
      <c r="F405" s="78">
        <v>16653</v>
      </c>
      <c r="G405" s="50" t="s">
        <v>462</v>
      </c>
      <c r="H405" s="68">
        <f>VLOOKUP(F405,'Metales Pesados'!F405:U890,16,FALSE)</f>
        <v>0</v>
      </c>
      <c r="I405" s="36">
        <f>VLOOKUP(F405,'Metales Pesados'!F405:AH890,29,FALSE)</f>
        <v>1</v>
      </c>
      <c r="J405" s="63">
        <f>VLOOKUP(F405,'Metales Pesados'!F405:AU890,42,FALSE)</f>
        <v>0</v>
      </c>
      <c r="K405" s="36">
        <f>VLOOKUP(F405,'Metales Pesados'!F405:BH890,55,FALSE)</f>
        <v>0</v>
      </c>
      <c r="L405" s="36">
        <f>VLOOKUP(F405,'Metales Pesados'!F405:BU890,68,FALSE)</f>
        <v>0</v>
      </c>
      <c r="M405" s="36">
        <f>VLOOKUP(F405,'Metales Pesados'!F405:CH890,81,FALSE)</f>
        <v>0</v>
      </c>
      <c r="N405" s="63">
        <f>VLOOKUP(F405,'Metales Pesados'!F405:CU890,94,FALSE)</f>
        <v>0</v>
      </c>
    </row>
    <row r="406" spans="1:14" ht="13.05" customHeight="1" x14ac:dyDescent="0.2">
      <c r="A406" s="47" t="s">
        <v>15</v>
      </c>
      <c r="B406" s="47" t="s">
        <v>407</v>
      </c>
      <c r="C406" s="47" t="s">
        <v>15</v>
      </c>
      <c r="D406" s="47" t="s">
        <v>407</v>
      </c>
      <c r="E406" s="48" t="s">
        <v>33</v>
      </c>
      <c r="F406" s="78">
        <v>26774</v>
      </c>
      <c r="G406" s="50" t="s">
        <v>463</v>
      </c>
      <c r="H406" s="68">
        <f>VLOOKUP(F406,'Metales Pesados'!F406:U891,16,FALSE)</f>
        <v>1</v>
      </c>
      <c r="I406" s="36">
        <f>VLOOKUP(F406,'Metales Pesados'!F406:AH891,29,FALSE)</f>
        <v>0</v>
      </c>
      <c r="J406" s="63">
        <f>VLOOKUP(F406,'Metales Pesados'!F406:AU891,42,FALSE)</f>
        <v>1</v>
      </c>
      <c r="K406" s="36">
        <f>VLOOKUP(F406,'Metales Pesados'!F406:BH891,55,FALSE)</f>
        <v>0</v>
      </c>
      <c r="L406" s="36">
        <f>VLOOKUP(F406,'Metales Pesados'!F406:BU891,68,FALSE)</f>
        <v>0</v>
      </c>
      <c r="M406" s="36">
        <f>VLOOKUP(F406,'Metales Pesados'!F406:CH891,81,FALSE)</f>
        <v>0</v>
      </c>
      <c r="N406" s="63">
        <f>VLOOKUP(F406,'Metales Pesados'!F406:CU891,94,FALSE)</f>
        <v>0</v>
      </c>
    </row>
    <row r="407" spans="1:14" ht="13.05" customHeight="1" x14ac:dyDescent="0.2">
      <c r="A407" s="47" t="s">
        <v>15</v>
      </c>
      <c r="B407" s="47" t="s">
        <v>407</v>
      </c>
      <c r="C407" s="47" t="s">
        <v>15</v>
      </c>
      <c r="D407" s="47" t="s">
        <v>407</v>
      </c>
      <c r="E407" s="48" t="s">
        <v>33</v>
      </c>
      <c r="F407" s="78">
        <v>25343</v>
      </c>
      <c r="G407" s="50" t="s">
        <v>464</v>
      </c>
      <c r="H407" s="68">
        <f>VLOOKUP(F407,'Metales Pesados'!F407:U892,16,FALSE)</f>
        <v>0</v>
      </c>
      <c r="I407" s="36">
        <f>VLOOKUP(F407,'Metales Pesados'!F407:AH892,29,FALSE)</f>
        <v>0</v>
      </c>
      <c r="J407" s="63">
        <f>VLOOKUP(F407,'Metales Pesados'!F407:AU892,42,FALSE)</f>
        <v>0</v>
      </c>
      <c r="K407" s="36">
        <f>VLOOKUP(F407,'Metales Pesados'!F407:BH892,55,FALSE)</f>
        <v>0</v>
      </c>
      <c r="L407" s="36">
        <f>VLOOKUP(F407,'Metales Pesados'!F407:BU892,68,FALSE)</f>
        <v>0</v>
      </c>
      <c r="M407" s="36">
        <f>VLOOKUP(F407,'Metales Pesados'!F407:CH892,81,FALSE)</f>
        <v>0</v>
      </c>
      <c r="N407" s="63">
        <f>VLOOKUP(F407,'Metales Pesados'!F407:CU892,94,FALSE)</f>
        <v>0</v>
      </c>
    </row>
    <row r="408" spans="1:14" ht="13.05" customHeight="1" x14ac:dyDescent="0.2">
      <c r="A408" s="47" t="s">
        <v>465</v>
      </c>
      <c r="B408" s="47" t="s">
        <v>466</v>
      </c>
      <c r="C408" s="47" t="s">
        <v>465</v>
      </c>
      <c r="D408" s="47" t="s">
        <v>466</v>
      </c>
      <c r="E408" s="48" t="s">
        <v>31</v>
      </c>
      <c r="F408" s="79">
        <v>246</v>
      </c>
      <c r="G408" s="50" t="s">
        <v>467</v>
      </c>
      <c r="H408" s="68">
        <f>VLOOKUP(F408,'Metales Pesados'!F408:U893,16,FALSE)</f>
        <v>0</v>
      </c>
      <c r="I408" s="36">
        <f>VLOOKUP(F408,'Metales Pesados'!F408:AH893,29,FALSE)</f>
        <v>0</v>
      </c>
      <c r="J408" s="63">
        <f>VLOOKUP(F408,'Metales Pesados'!F408:AU893,42,FALSE)</f>
        <v>0</v>
      </c>
      <c r="K408" s="36">
        <f>VLOOKUP(F408,'Metales Pesados'!F408:BH893,55,FALSE)</f>
        <v>0</v>
      </c>
      <c r="L408" s="36">
        <f>VLOOKUP(F408,'Metales Pesados'!F408:BU893,68,FALSE)</f>
        <v>0</v>
      </c>
      <c r="M408" s="36">
        <f>VLOOKUP(F408,'Metales Pesados'!F408:CH893,81,FALSE)</f>
        <v>0</v>
      </c>
      <c r="N408" s="63">
        <f>VLOOKUP(F408,'Metales Pesados'!F408:CU893,94,FALSE)</f>
        <v>0</v>
      </c>
    </row>
    <row r="409" spans="1:14" ht="13.05" customHeight="1" x14ac:dyDescent="0.2">
      <c r="A409" s="47" t="s">
        <v>465</v>
      </c>
      <c r="B409" s="47" t="s">
        <v>466</v>
      </c>
      <c r="C409" s="47" t="s">
        <v>465</v>
      </c>
      <c r="D409" s="47" t="s">
        <v>466</v>
      </c>
      <c r="E409" s="48" t="s">
        <v>33</v>
      </c>
      <c r="F409" s="79">
        <v>247</v>
      </c>
      <c r="G409" s="50" t="s">
        <v>468</v>
      </c>
      <c r="H409" s="68">
        <f>VLOOKUP(F409,'Metales Pesados'!F409:U894,16,FALSE)</f>
        <v>0</v>
      </c>
      <c r="I409" s="36">
        <f>VLOOKUP(F409,'Metales Pesados'!F409:AH894,29,FALSE)</f>
        <v>0</v>
      </c>
      <c r="J409" s="63">
        <f>VLOOKUP(F409,'Metales Pesados'!F409:AU894,42,FALSE)</f>
        <v>0</v>
      </c>
      <c r="K409" s="36">
        <f>VLOOKUP(F409,'Metales Pesados'!F409:BH894,55,FALSE)</f>
        <v>0</v>
      </c>
      <c r="L409" s="36">
        <f>VLOOKUP(F409,'Metales Pesados'!F409:BU894,68,FALSE)</f>
        <v>0</v>
      </c>
      <c r="M409" s="36">
        <f>VLOOKUP(F409,'Metales Pesados'!F409:CH894,81,FALSE)</f>
        <v>0</v>
      </c>
      <c r="N409" s="63">
        <f>VLOOKUP(F409,'Metales Pesados'!F409:CU894,94,FALSE)</f>
        <v>0</v>
      </c>
    </row>
    <row r="410" spans="1:14" ht="13.05" customHeight="1" x14ac:dyDescent="0.2">
      <c r="A410" s="47" t="s">
        <v>465</v>
      </c>
      <c r="B410" s="47" t="s">
        <v>466</v>
      </c>
      <c r="C410" s="47" t="s">
        <v>465</v>
      </c>
      <c r="D410" s="47" t="s">
        <v>466</v>
      </c>
      <c r="E410" s="48" t="s">
        <v>33</v>
      </c>
      <c r="F410" s="79">
        <v>248</v>
      </c>
      <c r="G410" s="50" t="s">
        <v>469</v>
      </c>
      <c r="H410" s="68">
        <f>VLOOKUP(F410,'Metales Pesados'!F410:U895,16,FALSE)</f>
        <v>0</v>
      </c>
      <c r="I410" s="36">
        <f>VLOOKUP(F410,'Metales Pesados'!F410:AH895,29,FALSE)</f>
        <v>0</v>
      </c>
      <c r="J410" s="63">
        <f>VLOOKUP(F410,'Metales Pesados'!F410:AU895,42,FALSE)</f>
        <v>0</v>
      </c>
      <c r="K410" s="36">
        <f>VLOOKUP(F410,'Metales Pesados'!F410:BH895,55,FALSE)</f>
        <v>0</v>
      </c>
      <c r="L410" s="36">
        <f>VLOOKUP(F410,'Metales Pesados'!F410:BU895,68,FALSE)</f>
        <v>0</v>
      </c>
      <c r="M410" s="36">
        <f>VLOOKUP(F410,'Metales Pesados'!F410:CH895,81,FALSE)</f>
        <v>0</v>
      </c>
      <c r="N410" s="63">
        <f>VLOOKUP(F410,'Metales Pesados'!F410:CU895,94,FALSE)</f>
        <v>0</v>
      </c>
    </row>
    <row r="411" spans="1:14" ht="13.05" customHeight="1" x14ac:dyDescent="0.2">
      <c r="A411" s="47" t="s">
        <v>465</v>
      </c>
      <c r="B411" s="47" t="s">
        <v>466</v>
      </c>
      <c r="C411" s="47" t="s">
        <v>465</v>
      </c>
      <c r="D411" s="47" t="s">
        <v>466</v>
      </c>
      <c r="E411" s="48" t="s">
        <v>59</v>
      </c>
      <c r="F411" s="79">
        <v>249</v>
      </c>
      <c r="G411" s="50" t="s">
        <v>470</v>
      </c>
      <c r="H411" s="68">
        <f>VLOOKUP(F411,'Metales Pesados'!F411:U896,16,FALSE)</f>
        <v>0</v>
      </c>
      <c r="I411" s="36">
        <f>VLOOKUP(F411,'Metales Pesados'!F411:AH896,29,FALSE)</f>
        <v>0</v>
      </c>
      <c r="J411" s="63">
        <f>VLOOKUP(F411,'Metales Pesados'!F411:AU896,42,FALSE)</f>
        <v>0</v>
      </c>
      <c r="K411" s="36">
        <f>VLOOKUP(F411,'Metales Pesados'!F411:BH896,55,FALSE)</f>
        <v>0</v>
      </c>
      <c r="L411" s="36">
        <f>VLOOKUP(F411,'Metales Pesados'!F411:BU896,68,FALSE)</f>
        <v>0</v>
      </c>
      <c r="M411" s="36">
        <f>VLOOKUP(F411,'Metales Pesados'!F411:CH896,81,FALSE)</f>
        <v>0</v>
      </c>
      <c r="N411" s="63">
        <f>VLOOKUP(F411,'Metales Pesados'!F411:CU896,94,FALSE)</f>
        <v>0</v>
      </c>
    </row>
    <row r="412" spans="1:14" ht="13.05" customHeight="1" x14ac:dyDescent="0.2">
      <c r="A412" s="47" t="s">
        <v>465</v>
      </c>
      <c r="B412" s="47" t="s">
        <v>466</v>
      </c>
      <c r="C412" s="47" t="s">
        <v>465</v>
      </c>
      <c r="D412" s="47" t="s">
        <v>466</v>
      </c>
      <c r="E412" s="48" t="s">
        <v>59</v>
      </c>
      <c r="F412" s="79">
        <v>250</v>
      </c>
      <c r="G412" s="50" t="s">
        <v>471</v>
      </c>
      <c r="H412" s="68">
        <f>VLOOKUP(F412,'Metales Pesados'!F412:U897,16,FALSE)</f>
        <v>0</v>
      </c>
      <c r="I412" s="36">
        <f>VLOOKUP(F412,'Metales Pesados'!F412:AH897,29,FALSE)</f>
        <v>0</v>
      </c>
      <c r="J412" s="63">
        <f>VLOOKUP(F412,'Metales Pesados'!F412:AU897,42,FALSE)</f>
        <v>0</v>
      </c>
      <c r="K412" s="36">
        <f>VLOOKUP(F412,'Metales Pesados'!F412:BH897,55,FALSE)</f>
        <v>0</v>
      </c>
      <c r="L412" s="36">
        <f>VLOOKUP(F412,'Metales Pesados'!F412:BU897,68,FALSE)</f>
        <v>0</v>
      </c>
      <c r="M412" s="36">
        <f>VLOOKUP(F412,'Metales Pesados'!F412:CH897,81,FALSE)</f>
        <v>0</v>
      </c>
      <c r="N412" s="63">
        <f>VLOOKUP(F412,'Metales Pesados'!F412:CU897,94,FALSE)</f>
        <v>0</v>
      </c>
    </row>
    <row r="413" spans="1:14" ht="13.05" customHeight="1" x14ac:dyDescent="0.2">
      <c r="A413" s="47" t="s">
        <v>465</v>
      </c>
      <c r="B413" s="47" t="s">
        <v>466</v>
      </c>
      <c r="C413" s="47" t="s">
        <v>465</v>
      </c>
      <c r="D413" s="47" t="s">
        <v>466</v>
      </c>
      <c r="E413" s="48" t="s">
        <v>33</v>
      </c>
      <c r="F413" s="79">
        <v>305</v>
      </c>
      <c r="G413" s="50" t="s">
        <v>472</v>
      </c>
      <c r="H413" s="68">
        <f>VLOOKUP(F413,'Metales Pesados'!F413:U898,16,FALSE)</f>
        <v>0</v>
      </c>
      <c r="I413" s="36">
        <f>VLOOKUP(F413,'Metales Pesados'!F413:AH898,29,FALSE)</f>
        <v>0</v>
      </c>
      <c r="J413" s="63">
        <f>VLOOKUP(F413,'Metales Pesados'!F413:AU898,42,FALSE)</f>
        <v>0</v>
      </c>
      <c r="K413" s="36">
        <f>VLOOKUP(F413,'Metales Pesados'!F413:BH898,55,FALSE)</f>
        <v>0</v>
      </c>
      <c r="L413" s="36">
        <f>VLOOKUP(F413,'Metales Pesados'!F413:BU898,68,FALSE)</f>
        <v>0</v>
      </c>
      <c r="M413" s="36">
        <f>VLOOKUP(F413,'Metales Pesados'!F413:CH898,81,FALSE)</f>
        <v>0</v>
      </c>
      <c r="N413" s="63">
        <f>VLOOKUP(F413,'Metales Pesados'!F413:CU898,94,FALSE)</f>
        <v>0</v>
      </c>
    </row>
    <row r="414" spans="1:14" ht="13.05" customHeight="1" x14ac:dyDescent="0.2">
      <c r="A414" s="47" t="s">
        <v>465</v>
      </c>
      <c r="B414" s="47" t="s">
        <v>466</v>
      </c>
      <c r="C414" s="47" t="s">
        <v>465</v>
      </c>
      <c r="D414" s="47" t="s">
        <v>466</v>
      </c>
      <c r="E414" s="48" t="s">
        <v>33</v>
      </c>
      <c r="F414" s="79">
        <v>6688</v>
      </c>
      <c r="G414" s="50" t="s">
        <v>473</v>
      </c>
      <c r="H414" s="68">
        <f>VLOOKUP(F414,'Metales Pesados'!F414:U899,16,FALSE)</f>
        <v>0</v>
      </c>
      <c r="I414" s="36">
        <f>VLOOKUP(F414,'Metales Pesados'!F414:AH899,29,FALSE)</f>
        <v>0</v>
      </c>
      <c r="J414" s="63">
        <f>VLOOKUP(F414,'Metales Pesados'!F414:AU899,42,FALSE)</f>
        <v>0</v>
      </c>
      <c r="K414" s="36">
        <f>VLOOKUP(F414,'Metales Pesados'!F414:BH899,55,FALSE)</f>
        <v>0</v>
      </c>
      <c r="L414" s="36">
        <f>VLOOKUP(F414,'Metales Pesados'!F414:BU899,68,FALSE)</f>
        <v>0</v>
      </c>
      <c r="M414" s="36">
        <f>VLOOKUP(F414,'Metales Pesados'!F414:CH899,81,FALSE)</f>
        <v>0</v>
      </c>
      <c r="N414" s="63">
        <f>VLOOKUP(F414,'Metales Pesados'!F414:CU899,94,FALSE)</f>
        <v>0</v>
      </c>
    </row>
    <row r="415" spans="1:14" ht="13.05" customHeight="1" x14ac:dyDescent="0.2">
      <c r="A415" s="47" t="s">
        <v>465</v>
      </c>
      <c r="B415" s="47" t="s">
        <v>466</v>
      </c>
      <c r="C415" s="47" t="s">
        <v>465</v>
      </c>
      <c r="D415" s="47" t="s">
        <v>466</v>
      </c>
      <c r="E415" s="48" t="s">
        <v>33</v>
      </c>
      <c r="F415" s="79">
        <v>6730</v>
      </c>
      <c r="G415" s="50" t="s">
        <v>474</v>
      </c>
      <c r="H415" s="68">
        <f>VLOOKUP(F415,'Metales Pesados'!F415:U900,16,FALSE)</f>
        <v>0</v>
      </c>
      <c r="I415" s="36">
        <f>VLOOKUP(F415,'Metales Pesados'!F415:AH900,29,FALSE)</f>
        <v>0</v>
      </c>
      <c r="J415" s="63">
        <f>VLOOKUP(F415,'Metales Pesados'!F415:AU900,42,FALSE)</f>
        <v>0</v>
      </c>
      <c r="K415" s="36">
        <f>VLOOKUP(F415,'Metales Pesados'!F415:BH900,55,FALSE)</f>
        <v>0</v>
      </c>
      <c r="L415" s="36">
        <f>VLOOKUP(F415,'Metales Pesados'!F415:BU900,68,FALSE)</f>
        <v>0</v>
      </c>
      <c r="M415" s="36">
        <f>VLOOKUP(F415,'Metales Pesados'!F415:CH900,81,FALSE)</f>
        <v>0</v>
      </c>
      <c r="N415" s="63">
        <f>VLOOKUP(F415,'Metales Pesados'!F415:CU900,94,FALSE)</f>
        <v>0</v>
      </c>
    </row>
    <row r="416" spans="1:14" ht="13.05" customHeight="1" x14ac:dyDescent="0.2">
      <c r="A416" s="47" t="s">
        <v>465</v>
      </c>
      <c r="B416" s="47" t="s">
        <v>466</v>
      </c>
      <c r="C416" s="47" t="s">
        <v>465</v>
      </c>
      <c r="D416" s="47" t="s">
        <v>466</v>
      </c>
      <c r="E416" s="48" t="s">
        <v>31</v>
      </c>
      <c r="F416" s="79">
        <v>6731</v>
      </c>
      <c r="G416" s="50" t="s">
        <v>475</v>
      </c>
      <c r="H416" s="68">
        <f>VLOOKUP(F416,'Metales Pesados'!F416:U901,16,FALSE)</f>
        <v>0</v>
      </c>
      <c r="I416" s="36">
        <f>VLOOKUP(F416,'Metales Pesados'!F416:AH901,29,FALSE)</f>
        <v>0</v>
      </c>
      <c r="J416" s="63">
        <f>VLOOKUP(F416,'Metales Pesados'!F416:AU901,42,FALSE)</f>
        <v>0</v>
      </c>
      <c r="K416" s="36">
        <f>VLOOKUP(F416,'Metales Pesados'!F416:BH901,55,FALSE)</f>
        <v>0</v>
      </c>
      <c r="L416" s="36">
        <f>VLOOKUP(F416,'Metales Pesados'!F416:BU901,68,FALSE)</f>
        <v>0</v>
      </c>
      <c r="M416" s="36">
        <f>VLOOKUP(F416,'Metales Pesados'!F416:CH901,81,FALSE)</f>
        <v>0</v>
      </c>
      <c r="N416" s="63">
        <f>VLOOKUP(F416,'Metales Pesados'!F416:CU901,94,FALSE)</f>
        <v>0</v>
      </c>
    </row>
    <row r="417" spans="1:14" ht="13.05" customHeight="1" x14ac:dyDescent="0.2">
      <c r="A417" s="47" t="s">
        <v>465</v>
      </c>
      <c r="B417" s="47" t="s">
        <v>466</v>
      </c>
      <c r="C417" s="47" t="s">
        <v>465</v>
      </c>
      <c r="D417" s="47" t="s">
        <v>466</v>
      </c>
      <c r="E417" s="48" t="s">
        <v>33</v>
      </c>
      <c r="F417" s="79">
        <v>26740</v>
      </c>
      <c r="G417" s="50" t="s">
        <v>476</v>
      </c>
      <c r="H417" s="68">
        <f>VLOOKUP(F417,'Metales Pesados'!F417:U902,16,FALSE)</f>
        <v>0</v>
      </c>
      <c r="I417" s="36">
        <f>VLOOKUP(F417,'Metales Pesados'!F417:AH902,29,FALSE)</f>
        <v>0</v>
      </c>
      <c r="J417" s="63">
        <f>VLOOKUP(F417,'Metales Pesados'!F417:AU902,42,FALSE)</f>
        <v>0</v>
      </c>
      <c r="K417" s="36">
        <f>VLOOKUP(F417,'Metales Pesados'!F417:BH902,55,FALSE)</f>
        <v>0</v>
      </c>
      <c r="L417" s="36">
        <f>VLOOKUP(F417,'Metales Pesados'!F417:BU902,68,FALSE)</f>
        <v>0</v>
      </c>
      <c r="M417" s="36">
        <f>VLOOKUP(F417,'Metales Pesados'!F417:CH902,81,FALSE)</f>
        <v>0</v>
      </c>
      <c r="N417" s="63">
        <f>VLOOKUP(F417,'Metales Pesados'!F417:CU902,94,FALSE)</f>
        <v>0</v>
      </c>
    </row>
    <row r="418" spans="1:14" ht="13.05" customHeight="1" x14ac:dyDescent="0.2">
      <c r="A418" s="47" t="s">
        <v>465</v>
      </c>
      <c r="B418" s="47" t="s">
        <v>466</v>
      </c>
      <c r="C418" s="47" t="s">
        <v>465</v>
      </c>
      <c r="D418" s="47" t="s">
        <v>466</v>
      </c>
      <c r="E418" s="48" t="s">
        <v>33</v>
      </c>
      <c r="F418" s="79">
        <v>26741</v>
      </c>
      <c r="G418" s="50" t="s">
        <v>477</v>
      </c>
      <c r="H418" s="68">
        <f>VLOOKUP(F418,'Metales Pesados'!F418:U903,16,FALSE)</f>
        <v>0</v>
      </c>
      <c r="I418" s="36">
        <f>VLOOKUP(F418,'Metales Pesados'!F418:AH903,29,FALSE)</f>
        <v>0</v>
      </c>
      <c r="J418" s="63">
        <f>VLOOKUP(F418,'Metales Pesados'!F418:AU903,42,FALSE)</f>
        <v>0</v>
      </c>
      <c r="K418" s="36">
        <f>VLOOKUP(F418,'Metales Pesados'!F418:BH903,55,FALSE)</f>
        <v>0</v>
      </c>
      <c r="L418" s="36">
        <f>VLOOKUP(F418,'Metales Pesados'!F418:BU903,68,FALSE)</f>
        <v>0</v>
      </c>
      <c r="M418" s="36">
        <f>VLOOKUP(F418,'Metales Pesados'!F418:CH903,81,FALSE)</f>
        <v>0</v>
      </c>
      <c r="N418" s="63">
        <f>VLOOKUP(F418,'Metales Pesados'!F418:CU903,94,FALSE)</f>
        <v>0</v>
      </c>
    </row>
    <row r="419" spans="1:14" ht="13.05" customHeight="1" x14ac:dyDescent="0.2">
      <c r="A419" s="47" t="s">
        <v>465</v>
      </c>
      <c r="B419" s="47" t="s">
        <v>466</v>
      </c>
      <c r="C419" s="47" t="s">
        <v>465</v>
      </c>
      <c r="D419" s="47" t="s">
        <v>466</v>
      </c>
      <c r="E419" s="48" t="s">
        <v>59</v>
      </c>
      <c r="F419" s="79">
        <v>25127</v>
      </c>
      <c r="G419" s="50" t="s">
        <v>478</v>
      </c>
      <c r="H419" s="68">
        <f>VLOOKUP(F419,'Metales Pesados'!F419:U904,16,FALSE)</f>
        <v>0</v>
      </c>
      <c r="I419" s="36">
        <f>VLOOKUP(F419,'Metales Pesados'!F419:AH904,29,FALSE)</f>
        <v>0</v>
      </c>
      <c r="J419" s="63">
        <f>VLOOKUP(F419,'Metales Pesados'!F419:AU904,42,FALSE)</f>
        <v>0</v>
      </c>
      <c r="K419" s="36">
        <f>VLOOKUP(F419,'Metales Pesados'!F419:BH904,55,FALSE)</f>
        <v>0</v>
      </c>
      <c r="L419" s="36">
        <f>VLOOKUP(F419,'Metales Pesados'!F419:BU904,68,FALSE)</f>
        <v>0</v>
      </c>
      <c r="M419" s="36">
        <f>VLOOKUP(F419,'Metales Pesados'!F419:CH904,81,FALSE)</f>
        <v>0</v>
      </c>
      <c r="N419" s="63">
        <f>VLOOKUP(F419,'Metales Pesados'!F419:CU904,94,FALSE)</f>
        <v>0</v>
      </c>
    </row>
    <row r="420" spans="1:14" ht="13.05" customHeight="1" x14ac:dyDescent="0.2">
      <c r="A420" s="47" t="s">
        <v>465</v>
      </c>
      <c r="B420" s="47" t="s">
        <v>466</v>
      </c>
      <c r="C420" s="47" t="s">
        <v>465</v>
      </c>
      <c r="D420" s="47" t="s">
        <v>466</v>
      </c>
      <c r="E420" s="48" t="s">
        <v>33</v>
      </c>
      <c r="F420" s="79">
        <v>26287</v>
      </c>
      <c r="G420" s="50" t="s">
        <v>479</v>
      </c>
      <c r="H420" s="68">
        <f>VLOOKUP(F420,'Metales Pesados'!F420:U905,16,FALSE)</f>
        <v>0</v>
      </c>
      <c r="I420" s="36">
        <f>VLOOKUP(F420,'Metales Pesados'!F420:AH905,29,FALSE)</f>
        <v>0</v>
      </c>
      <c r="J420" s="63">
        <f>VLOOKUP(F420,'Metales Pesados'!F420:AU905,42,FALSE)</f>
        <v>0</v>
      </c>
      <c r="K420" s="36">
        <f>VLOOKUP(F420,'Metales Pesados'!F420:BH905,55,FALSE)</f>
        <v>0</v>
      </c>
      <c r="L420" s="36">
        <f>VLOOKUP(F420,'Metales Pesados'!F420:BU905,68,FALSE)</f>
        <v>0</v>
      </c>
      <c r="M420" s="36">
        <f>VLOOKUP(F420,'Metales Pesados'!F420:CH905,81,FALSE)</f>
        <v>0</v>
      </c>
      <c r="N420" s="63">
        <f>VLOOKUP(F420,'Metales Pesados'!F420:CU905,94,FALSE)</f>
        <v>0</v>
      </c>
    </row>
    <row r="421" spans="1:14" ht="13.05" customHeight="1" x14ac:dyDescent="0.2">
      <c r="A421" s="47" t="s">
        <v>465</v>
      </c>
      <c r="B421" s="47" t="s">
        <v>480</v>
      </c>
      <c r="C421" s="47" t="s">
        <v>465</v>
      </c>
      <c r="D421" s="47" t="s">
        <v>480</v>
      </c>
      <c r="E421" s="48" t="s">
        <v>27</v>
      </c>
      <c r="F421" s="79">
        <v>235</v>
      </c>
      <c r="G421" s="50" t="s">
        <v>481</v>
      </c>
      <c r="H421" s="68">
        <f>VLOOKUP(F421,'Metales Pesados'!F421:U906,16,FALSE)</f>
        <v>0</v>
      </c>
      <c r="I421" s="36">
        <f>VLOOKUP(F421,'Metales Pesados'!F421:AH906,29,FALSE)</f>
        <v>0</v>
      </c>
      <c r="J421" s="63">
        <f>VLOOKUP(F421,'Metales Pesados'!F421:AU906,42,FALSE)</f>
        <v>0</v>
      </c>
      <c r="K421" s="36">
        <f>VLOOKUP(F421,'Metales Pesados'!F421:BH906,55,FALSE)</f>
        <v>0</v>
      </c>
      <c r="L421" s="36">
        <f>VLOOKUP(F421,'Metales Pesados'!F421:BU906,68,FALSE)</f>
        <v>0</v>
      </c>
      <c r="M421" s="36">
        <f>VLOOKUP(F421,'Metales Pesados'!F421:CH906,81,FALSE)</f>
        <v>0</v>
      </c>
      <c r="N421" s="63">
        <f>VLOOKUP(F421,'Metales Pesados'!F421:CU906,94,FALSE)</f>
        <v>0</v>
      </c>
    </row>
    <row r="422" spans="1:14" ht="13.05" customHeight="1" x14ac:dyDescent="0.2">
      <c r="A422" s="47" t="s">
        <v>465</v>
      </c>
      <c r="B422" s="47" t="s">
        <v>480</v>
      </c>
      <c r="C422" s="47" t="s">
        <v>465</v>
      </c>
      <c r="D422" s="47" t="s">
        <v>480</v>
      </c>
      <c r="E422" s="48" t="s">
        <v>31</v>
      </c>
      <c r="F422" s="79">
        <v>27082</v>
      </c>
      <c r="G422" s="51" t="s">
        <v>482</v>
      </c>
      <c r="H422" s="68">
        <f>VLOOKUP(F422,'Metales Pesados'!F422:U907,16,FALSE)</f>
        <v>0</v>
      </c>
      <c r="I422" s="36">
        <f>VLOOKUP(F422,'Metales Pesados'!F422:AH907,29,FALSE)</f>
        <v>0</v>
      </c>
      <c r="J422" s="63">
        <f>VLOOKUP(F422,'Metales Pesados'!F422:AU907,42,FALSE)</f>
        <v>0</v>
      </c>
      <c r="K422" s="36">
        <f>VLOOKUP(F422,'Metales Pesados'!F422:BH907,55,FALSE)</f>
        <v>0</v>
      </c>
      <c r="L422" s="36">
        <f>VLOOKUP(F422,'Metales Pesados'!F422:BU907,68,FALSE)</f>
        <v>0</v>
      </c>
      <c r="M422" s="36">
        <f>VLOOKUP(F422,'Metales Pesados'!F422:CH907,81,FALSE)</f>
        <v>0</v>
      </c>
      <c r="N422" s="63">
        <f>VLOOKUP(F422,'Metales Pesados'!F422:CU907,94,FALSE)</f>
        <v>0</v>
      </c>
    </row>
    <row r="423" spans="1:14" ht="13.05" customHeight="1" x14ac:dyDescent="0.2">
      <c r="A423" s="47" t="s">
        <v>465</v>
      </c>
      <c r="B423" s="47" t="s">
        <v>480</v>
      </c>
      <c r="C423" s="47" t="s">
        <v>465</v>
      </c>
      <c r="D423" s="47" t="s">
        <v>480</v>
      </c>
      <c r="E423" s="48" t="s">
        <v>33</v>
      </c>
      <c r="F423" s="79">
        <v>236</v>
      </c>
      <c r="G423" s="50" t="s">
        <v>483</v>
      </c>
      <c r="H423" s="68">
        <f>VLOOKUP(F423,'Metales Pesados'!F423:U908,16,FALSE)</f>
        <v>0</v>
      </c>
      <c r="I423" s="36">
        <f>VLOOKUP(F423,'Metales Pesados'!F423:AH908,29,FALSE)</f>
        <v>0</v>
      </c>
      <c r="J423" s="63">
        <f>VLOOKUP(F423,'Metales Pesados'!F423:AU908,42,FALSE)</f>
        <v>0</v>
      </c>
      <c r="K423" s="36">
        <f>VLOOKUP(F423,'Metales Pesados'!F423:BH908,55,FALSE)</f>
        <v>0</v>
      </c>
      <c r="L423" s="36">
        <f>VLOOKUP(F423,'Metales Pesados'!F423:BU908,68,FALSE)</f>
        <v>0</v>
      </c>
      <c r="M423" s="36">
        <f>VLOOKUP(F423,'Metales Pesados'!F423:CH908,81,FALSE)</f>
        <v>0</v>
      </c>
      <c r="N423" s="63">
        <f>VLOOKUP(F423,'Metales Pesados'!F423:CU908,94,FALSE)</f>
        <v>0</v>
      </c>
    </row>
    <row r="424" spans="1:14" ht="13.05" customHeight="1" x14ac:dyDescent="0.2">
      <c r="A424" s="47" t="s">
        <v>465</v>
      </c>
      <c r="B424" s="47" t="s">
        <v>480</v>
      </c>
      <c r="C424" s="47" t="s">
        <v>465</v>
      </c>
      <c r="D424" s="47" t="s">
        <v>480</v>
      </c>
      <c r="E424" s="48" t="s">
        <v>33</v>
      </c>
      <c r="F424" s="79">
        <v>237</v>
      </c>
      <c r="G424" s="50" t="s">
        <v>484</v>
      </c>
      <c r="H424" s="68">
        <f>VLOOKUP(F424,'Metales Pesados'!F424:U909,16,FALSE)</f>
        <v>0</v>
      </c>
      <c r="I424" s="36">
        <f>VLOOKUP(F424,'Metales Pesados'!F424:AH909,29,FALSE)</f>
        <v>0</v>
      </c>
      <c r="J424" s="63">
        <f>VLOOKUP(F424,'Metales Pesados'!F424:AU909,42,FALSE)</f>
        <v>0</v>
      </c>
      <c r="K424" s="36">
        <f>VLOOKUP(F424,'Metales Pesados'!F424:BH909,55,FALSE)</f>
        <v>0</v>
      </c>
      <c r="L424" s="36">
        <f>VLOOKUP(F424,'Metales Pesados'!F424:BU909,68,FALSE)</f>
        <v>0</v>
      </c>
      <c r="M424" s="36">
        <f>VLOOKUP(F424,'Metales Pesados'!F424:CH909,81,FALSE)</f>
        <v>0</v>
      </c>
      <c r="N424" s="63">
        <f>VLOOKUP(F424,'Metales Pesados'!F424:CU909,94,FALSE)</f>
        <v>0</v>
      </c>
    </row>
    <row r="425" spans="1:14" ht="13.05" customHeight="1" x14ac:dyDescent="0.2">
      <c r="A425" s="47" t="s">
        <v>465</v>
      </c>
      <c r="B425" s="47" t="s">
        <v>480</v>
      </c>
      <c r="C425" s="47" t="s">
        <v>465</v>
      </c>
      <c r="D425" s="47" t="s">
        <v>480</v>
      </c>
      <c r="E425" s="48" t="s">
        <v>33</v>
      </c>
      <c r="F425" s="79">
        <v>238</v>
      </c>
      <c r="G425" s="50" t="s">
        <v>485</v>
      </c>
      <c r="H425" s="68">
        <f>VLOOKUP(F425,'Metales Pesados'!F425:U910,16,FALSE)</f>
        <v>0</v>
      </c>
      <c r="I425" s="36">
        <f>VLOOKUP(F425,'Metales Pesados'!F425:AH910,29,FALSE)</f>
        <v>0</v>
      </c>
      <c r="J425" s="63">
        <f>VLOOKUP(F425,'Metales Pesados'!F425:AU910,42,FALSE)</f>
        <v>0</v>
      </c>
      <c r="K425" s="36">
        <f>VLOOKUP(F425,'Metales Pesados'!F425:BH910,55,FALSE)</f>
        <v>0</v>
      </c>
      <c r="L425" s="36">
        <f>VLOOKUP(F425,'Metales Pesados'!F425:BU910,68,FALSE)</f>
        <v>0</v>
      </c>
      <c r="M425" s="36">
        <f>VLOOKUP(F425,'Metales Pesados'!F425:CH910,81,FALSE)</f>
        <v>0</v>
      </c>
      <c r="N425" s="63">
        <f>VLOOKUP(F425,'Metales Pesados'!F425:CU910,94,FALSE)</f>
        <v>0</v>
      </c>
    </row>
    <row r="426" spans="1:14" ht="13.05" customHeight="1" x14ac:dyDescent="0.2">
      <c r="A426" s="47" t="s">
        <v>465</v>
      </c>
      <c r="B426" s="47" t="s">
        <v>480</v>
      </c>
      <c r="C426" s="47" t="s">
        <v>465</v>
      </c>
      <c r="D426" s="47" t="s">
        <v>480</v>
      </c>
      <c r="E426" s="48" t="s">
        <v>33</v>
      </c>
      <c r="F426" s="79">
        <v>239</v>
      </c>
      <c r="G426" s="50" t="s">
        <v>486</v>
      </c>
      <c r="H426" s="68">
        <f>VLOOKUP(F426,'Metales Pesados'!F426:U911,16,FALSE)</f>
        <v>0</v>
      </c>
      <c r="I426" s="36">
        <f>VLOOKUP(F426,'Metales Pesados'!F426:AH911,29,FALSE)</f>
        <v>0</v>
      </c>
      <c r="J426" s="63">
        <f>VLOOKUP(F426,'Metales Pesados'!F426:AU911,42,FALSE)</f>
        <v>0</v>
      </c>
      <c r="K426" s="36">
        <f>VLOOKUP(F426,'Metales Pesados'!F426:BH911,55,FALSE)</f>
        <v>0</v>
      </c>
      <c r="L426" s="36">
        <f>VLOOKUP(F426,'Metales Pesados'!F426:BU911,68,FALSE)</f>
        <v>0</v>
      </c>
      <c r="M426" s="36">
        <f>VLOOKUP(F426,'Metales Pesados'!F426:CH911,81,FALSE)</f>
        <v>0</v>
      </c>
      <c r="N426" s="63">
        <f>VLOOKUP(F426,'Metales Pesados'!F426:CU911,94,FALSE)</f>
        <v>0</v>
      </c>
    </row>
    <row r="427" spans="1:14" ht="13.05" customHeight="1" x14ac:dyDescent="0.2">
      <c r="A427" s="47" t="s">
        <v>465</v>
      </c>
      <c r="B427" s="47" t="s">
        <v>480</v>
      </c>
      <c r="C427" s="47" t="s">
        <v>465</v>
      </c>
      <c r="D427" s="47" t="s">
        <v>480</v>
      </c>
      <c r="E427" s="48" t="s">
        <v>33</v>
      </c>
      <c r="F427" s="79">
        <v>6687</v>
      </c>
      <c r="G427" s="50" t="s">
        <v>480</v>
      </c>
      <c r="H427" s="68">
        <f>VLOOKUP(F427,'Metales Pesados'!F427:U912,16,FALSE)</f>
        <v>0</v>
      </c>
      <c r="I427" s="36">
        <f>VLOOKUP(F427,'Metales Pesados'!F427:AH912,29,FALSE)</f>
        <v>0</v>
      </c>
      <c r="J427" s="63">
        <f>VLOOKUP(F427,'Metales Pesados'!F427:AU912,42,FALSE)</f>
        <v>0</v>
      </c>
      <c r="K427" s="36">
        <f>VLOOKUP(F427,'Metales Pesados'!F427:BH912,55,FALSE)</f>
        <v>0</v>
      </c>
      <c r="L427" s="36">
        <f>VLOOKUP(F427,'Metales Pesados'!F427:BU912,68,FALSE)</f>
        <v>0</v>
      </c>
      <c r="M427" s="36">
        <f>VLOOKUP(F427,'Metales Pesados'!F427:CH912,81,FALSE)</f>
        <v>0</v>
      </c>
      <c r="N427" s="63">
        <f>VLOOKUP(F427,'Metales Pesados'!F427:CU912,94,FALSE)</f>
        <v>0</v>
      </c>
    </row>
    <row r="428" spans="1:14" ht="13.05" customHeight="1" x14ac:dyDescent="0.2">
      <c r="A428" s="47" t="s">
        <v>465</v>
      </c>
      <c r="B428" s="47" t="s">
        <v>480</v>
      </c>
      <c r="C428" s="47" t="s">
        <v>465</v>
      </c>
      <c r="D428" s="47" t="s">
        <v>480</v>
      </c>
      <c r="E428" s="48" t="s">
        <v>33</v>
      </c>
      <c r="F428" s="79">
        <v>6765</v>
      </c>
      <c r="G428" s="50" t="s">
        <v>487</v>
      </c>
      <c r="H428" s="68">
        <f>VLOOKUP(F428,'Metales Pesados'!F428:U913,16,FALSE)</f>
        <v>0</v>
      </c>
      <c r="I428" s="36">
        <f>VLOOKUP(F428,'Metales Pesados'!F428:AH913,29,FALSE)</f>
        <v>0</v>
      </c>
      <c r="J428" s="63">
        <f>VLOOKUP(F428,'Metales Pesados'!F428:AU913,42,FALSE)</f>
        <v>0</v>
      </c>
      <c r="K428" s="36">
        <f>VLOOKUP(F428,'Metales Pesados'!F428:BH913,55,FALSE)</f>
        <v>0</v>
      </c>
      <c r="L428" s="36">
        <f>VLOOKUP(F428,'Metales Pesados'!F428:BU913,68,FALSE)</f>
        <v>0</v>
      </c>
      <c r="M428" s="36">
        <f>VLOOKUP(F428,'Metales Pesados'!F428:CH913,81,FALSE)</f>
        <v>0</v>
      </c>
      <c r="N428" s="63">
        <f>VLOOKUP(F428,'Metales Pesados'!F428:CU913,94,FALSE)</f>
        <v>0</v>
      </c>
    </row>
    <row r="429" spans="1:14" ht="13.05" customHeight="1" x14ac:dyDescent="0.2">
      <c r="A429" s="47" t="s">
        <v>465</v>
      </c>
      <c r="B429" s="47" t="s">
        <v>488</v>
      </c>
      <c r="C429" s="47" t="s">
        <v>465</v>
      </c>
      <c r="D429" s="47" t="s">
        <v>480</v>
      </c>
      <c r="E429" s="48" t="s">
        <v>33</v>
      </c>
      <c r="F429" s="79">
        <v>245</v>
      </c>
      <c r="G429" s="50" t="s">
        <v>489</v>
      </c>
      <c r="H429" s="68">
        <f>VLOOKUP(F429,'Metales Pesados'!F429:U914,16,FALSE)</f>
        <v>0</v>
      </c>
      <c r="I429" s="36">
        <f>VLOOKUP(F429,'Metales Pesados'!F429:AH914,29,FALSE)</f>
        <v>0</v>
      </c>
      <c r="J429" s="63">
        <f>VLOOKUP(F429,'Metales Pesados'!F429:AU914,42,FALSE)</f>
        <v>0</v>
      </c>
      <c r="K429" s="36">
        <f>VLOOKUP(F429,'Metales Pesados'!F429:BH914,55,FALSE)</f>
        <v>0</v>
      </c>
      <c r="L429" s="36">
        <f>VLOOKUP(F429,'Metales Pesados'!F429:BU914,68,FALSE)</f>
        <v>0</v>
      </c>
      <c r="M429" s="36">
        <f>VLOOKUP(F429,'Metales Pesados'!F429:CH914,81,FALSE)</f>
        <v>0</v>
      </c>
      <c r="N429" s="63">
        <f>VLOOKUP(F429,'Metales Pesados'!F429:CU914,94,FALSE)</f>
        <v>0</v>
      </c>
    </row>
    <row r="430" spans="1:14" ht="13.05" customHeight="1" x14ac:dyDescent="0.2">
      <c r="A430" s="47" t="s">
        <v>15</v>
      </c>
      <c r="B430" s="47" t="s">
        <v>449</v>
      </c>
      <c r="C430" s="47" t="s">
        <v>465</v>
      </c>
      <c r="D430" s="47" t="s">
        <v>480</v>
      </c>
      <c r="E430" s="48" t="s">
        <v>33</v>
      </c>
      <c r="F430" s="78">
        <v>198</v>
      </c>
      <c r="G430" s="50" t="s">
        <v>490</v>
      </c>
      <c r="H430" s="68">
        <f>VLOOKUP(F430,'Metales Pesados'!F430:U915,16,FALSE)</f>
        <v>0</v>
      </c>
      <c r="I430" s="36">
        <f>VLOOKUP(F430,'Metales Pesados'!F430:AH915,29,FALSE)</f>
        <v>0</v>
      </c>
      <c r="J430" s="63">
        <f>VLOOKUP(F430,'Metales Pesados'!F430:AU915,42,FALSE)</f>
        <v>0</v>
      </c>
      <c r="K430" s="36">
        <f>VLOOKUP(F430,'Metales Pesados'!F430:BH915,55,FALSE)</f>
        <v>0</v>
      </c>
      <c r="L430" s="36">
        <f>VLOOKUP(F430,'Metales Pesados'!F430:BU915,68,FALSE)</f>
        <v>0</v>
      </c>
      <c r="M430" s="36">
        <f>VLOOKUP(F430,'Metales Pesados'!F430:CH915,81,FALSE)</f>
        <v>0</v>
      </c>
      <c r="N430" s="63">
        <f>VLOOKUP(F430,'Metales Pesados'!F430:CU915,94,FALSE)</f>
        <v>0</v>
      </c>
    </row>
    <row r="431" spans="1:14" ht="13.05" customHeight="1" x14ac:dyDescent="0.2">
      <c r="A431" s="47" t="s">
        <v>15</v>
      </c>
      <c r="B431" s="47" t="s">
        <v>407</v>
      </c>
      <c r="C431" s="47" t="s">
        <v>465</v>
      </c>
      <c r="D431" s="47" t="s">
        <v>480</v>
      </c>
      <c r="E431" s="48" t="s">
        <v>33</v>
      </c>
      <c r="F431" s="78">
        <v>6729</v>
      </c>
      <c r="G431" s="50" t="s">
        <v>491</v>
      </c>
      <c r="H431" s="68">
        <f>VLOOKUP(F431,'Metales Pesados'!F431:U916,16,FALSE)</f>
        <v>0</v>
      </c>
      <c r="I431" s="36">
        <f>VLOOKUP(F431,'Metales Pesados'!F431:AH916,29,FALSE)</f>
        <v>0</v>
      </c>
      <c r="J431" s="63">
        <f>VLOOKUP(F431,'Metales Pesados'!F431:AU916,42,FALSE)</f>
        <v>0</v>
      </c>
      <c r="K431" s="36">
        <f>VLOOKUP(F431,'Metales Pesados'!F431:BH916,55,FALSE)</f>
        <v>0</v>
      </c>
      <c r="L431" s="36">
        <f>VLOOKUP(F431,'Metales Pesados'!F431:BU916,68,FALSE)</f>
        <v>0</v>
      </c>
      <c r="M431" s="36">
        <f>VLOOKUP(F431,'Metales Pesados'!F431:CH916,81,FALSE)</f>
        <v>0</v>
      </c>
      <c r="N431" s="63">
        <f>VLOOKUP(F431,'Metales Pesados'!F431:CU916,94,FALSE)</f>
        <v>0</v>
      </c>
    </row>
    <row r="432" spans="1:14" ht="13.05" customHeight="1" x14ac:dyDescent="0.2">
      <c r="A432" s="47" t="s">
        <v>465</v>
      </c>
      <c r="B432" s="47" t="s">
        <v>488</v>
      </c>
      <c r="C432" s="47" t="s">
        <v>465</v>
      </c>
      <c r="D432" s="47" t="s">
        <v>488</v>
      </c>
      <c r="E432" s="48" t="s">
        <v>59</v>
      </c>
      <c r="F432" s="79">
        <v>240</v>
      </c>
      <c r="G432" s="50" t="s">
        <v>492</v>
      </c>
      <c r="H432" s="68">
        <f>VLOOKUP(F432,'Metales Pesados'!F432:U917,16,FALSE)</f>
        <v>0</v>
      </c>
      <c r="I432" s="36">
        <f>VLOOKUP(F432,'Metales Pesados'!F432:AH917,29,FALSE)</f>
        <v>0</v>
      </c>
      <c r="J432" s="63">
        <f>VLOOKUP(F432,'Metales Pesados'!F432:AU917,42,FALSE)</f>
        <v>0</v>
      </c>
      <c r="K432" s="36">
        <f>VLOOKUP(F432,'Metales Pesados'!F432:BH917,55,FALSE)</f>
        <v>0</v>
      </c>
      <c r="L432" s="36">
        <f>VLOOKUP(F432,'Metales Pesados'!F432:BU917,68,FALSE)</f>
        <v>0</v>
      </c>
      <c r="M432" s="36">
        <f>VLOOKUP(F432,'Metales Pesados'!F432:CH917,81,FALSE)</f>
        <v>0</v>
      </c>
      <c r="N432" s="63">
        <f>VLOOKUP(F432,'Metales Pesados'!F432:CU917,94,FALSE)</f>
        <v>0</v>
      </c>
    </row>
    <row r="433" spans="1:14" ht="13.05" customHeight="1" x14ac:dyDescent="0.2">
      <c r="A433" s="47" t="s">
        <v>465</v>
      </c>
      <c r="B433" s="47" t="s">
        <v>488</v>
      </c>
      <c r="C433" s="47" t="s">
        <v>465</v>
      </c>
      <c r="D433" s="47" t="s">
        <v>488</v>
      </c>
      <c r="E433" s="48" t="s">
        <v>33</v>
      </c>
      <c r="F433" s="79">
        <v>244</v>
      </c>
      <c r="G433" s="50" t="s">
        <v>493</v>
      </c>
      <c r="H433" s="68">
        <f>VLOOKUP(F433,'Metales Pesados'!F433:U918,16,FALSE)</f>
        <v>0</v>
      </c>
      <c r="I433" s="36">
        <f>VLOOKUP(F433,'Metales Pesados'!F433:AH918,29,FALSE)</f>
        <v>0</v>
      </c>
      <c r="J433" s="63">
        <f>VLOOKUP(F433,'Metales Pesados'!F433:AU918,42,FALSE)</f>
        <v>0</v>
      </c>
      <c r="K433" s="36">
        <f>VLOOKUP(F433,'Metales Pesados'!F433:BH918,55,FALSE)</f>
        <v>0</v>
      </c>
      <c r="L433" s="36">
        <f>VLOOKUP(F433,'Metales Pesados'!F433:BU918,68,FALSE)</f>
        <v>0</v>
      </c>
      <c r="M433" s="36">
        <f>VLOOKUP(F433,'Metales Pesados'!F433:CH918,81,FALSE)</f>
        <v>0</v>
      </c>
      <c r="N433" s="63">
        <f>VLOOKUP(F433,'Metales Pesados'!F433:CU918,94,FALSE)</f>
        <v>0</v>
      </c>
    </row>
    <row r="434" spans="1:14" ht="13.05" customHeight="1" x14ac:dyDescent="0.2">
      <c r="A434" s="47" t="s">
        <v>465</v>
      </c>
      <c r="B434" s="47" t="s">
        <v>488</v>
      </c>
      <c r="C434" s="47" t="s">
        <v>465</v>
      </c>
      <c r="D434" s="47" t="s">
        <v>488</v>
      </c>
      <c r="E434" s="48" t="s">
        <v>33</v>
      </c>
      <c r="F434" s="79">
        <v>241</v>
      </c>
      <c r="G434" s="50" t="s">
        <v>494</v>
      </c>
      <c r="H434" s="68">
        <f>VLOOKUP(F434,'Metales Pesados'!F434:U919,16,FALSE)</f>
        <v>0</v>
      </c>
      <c r="I434" s="36">
        <f>VLOOKUP(F434,'Metales Pesados'!F434:AH919,29,FALSE)</f>
        <v>0</v>
      </c>
      <c r="J434" s="63">
        <f>VLOOKUP(F434,'Metales Pesados'!F434:AU919,42,FALSE)</f>
        <v>0</v>
      </c>
      <c r="K434" s="36">
        <f>VLOOKUP(F434,'Metales Pesados'!F434:BH919,55,FALSE)</f>
        <v>0</v>
      </c>
      <c r="L434" s="36">
        <f>VLOOKUP(F434,'Metales Pesados'!F434:BU919,68,FALSE)</f>
        <v>0</v>
      </c>
      <c r="M434" s="36">
        <f>VLOOKUP(F434,'Metales Pesados'!F434:CH919,81,FALSE)</f>
        <v>0</v>
      </c>
      <c r="N434" s="63">
        <f>VLOOKUP(F434,'Metales Pesados'!F434:CU919,94,FALSE)</f>
        <v>0</v>
      </c>
    </row>
    <row r="435" spans="1:14" ht="13.05" customHeight="1" x14ac:dyDescent="0.2">
      <c r="A435" s="47" t="s">
        <v>465</v>
      </c>
      <c r="B435" s="47" t="s">
        <v>488</v>
      </c>
      <c r="C435" s="47" t="s">
        <v>465</v>
      </c>
      <c r="D435" s="47" t="s">
        <v>488</v>
      </c>
      <c r="E435" s="48" t="s">
        <v>33</v>
      </c>
      <c r="F435" s="79">
        <v>242</v>
      </c>
      <c r="G435" s="50" t="s">
        <v>495</v>
      </c>
      <c r="H435" s="68">
        <f>VLOOKUP(F435,'Metales Pesados'!F435:U920,16,FALSE)</f>
        <v>0</v>
      </c>
      <c r="I435" s="36">
        <f>VLOOKUP(F435,'Metales Pesados'!F435:AH920,29,FALSE)</f>
        <v>0</v>
      </c>
      <c r="J435" s="63">
        <f>VLOOKUP(F435,'Metales Pesados'!F435:AU920,42,FALSE)</f>
        <v>0</v>
      </c>
      <c r="K435" s="36">
        <f>VLOOKUP(F435,'Metales Pesados'!F435:BH920,55,FALSE)</f>
        <v>0</v>
      </c>
      <c r="L435" s="36">
        <f>VLOOKUP(F435,'Metales Pesados'!F435:BU920,68,FALSE)</f>
        <v>0</v>
      </c>
      <c r="M435" s="36">
        <f>VLOOKUP(F435,'Metales Pesados'!F435:CH920,81,FALSE)</f>
        <v>0</v>
      </c>
      <c r="N435" s="63">
        <f>VLOOKUP(F435,'Metales Pesados'!F435:CU920,94,FALSE)</f>
        <v>0</v>
      </c>
    </row>
    <row r="436" spans="1:14" ht="13.05" customHeight="1" x14ac:dyDescent="0.2">
      <c r="A436" s="47" t="s">
        <v>465</v>
      </c>
      <c r="B436" s="47" t="s">
        <v>488</v>
      </c>
      <c r="C436" s="47" t="s">
        <v>465</v>
      </c>
      <c r="D436" s="47" t="s">
        <v>488</v>
      </c>
      <c r="E436" s="48" t="s">
        <v>33</v>
      </c>
      <c r="F436" s="79">
        <v>243</v>
      </c>
      <c r="G436" s="50" t="s">
        <v>496</v>
      </c>
      <c r="H436" s="68">
        <f>VLOOKUP(F436,'Metales Pesados'!F436:U921,16,FALSE)</f>
        <v>0</v>
      </c>
      <c r="I436" s="36">
        <f>VLOOKUP(F436,'Metales Pesados'!F436:AH921,29,FALSE)</f>
        <v>0</v>
      </c>
      <c r="J436" s="63">
        <f>VLOOKUP(F436,'Metales Pesados'!F436:AU921,42,FALSE)</f>
        <v>0</v>
      </c>
      <c r="K436" s="36">
        <f>VLOOKUP(F436,'Metales Pesados'!F436:BH921,55,FALSE)</f>
        <v>0</v>
      </c>
      <c r="L436" s="36">
        <f>VLOOKUP(F436,'Metales Pesados'!F436:BU921,68,FALSE)</f>
        <v>0</v>
      </c>
      <c r="M436" s="36">
        <f>VLOOKUP(F436,'Metales Pesados'!F436:CH921,81,FALSE)</f>
        <v>0</v>
      </c>
      <c r="N436" s="63">
        <f>VLOOKUP(F436,'Metales Pesados'!F436:CU921,94,FALSE)</f>
        <v>0</v>
      </c>
    </row>
    <row r="437" spans="1:14" ht="13.05" customHeight="1" x14ac:dyDescent="0.2">
      <c r="A437" s="47" t="s">
        <v>465</v>
      </c>
      <c r="B437" s="47" t="s">
        <v>488</v>
      </c>
      <c r="C437" s="47" t="s">
        <v>465</v>
      </c>
      <c r="D437" s="47" t="s">
        <v>488</v>
      </c>
      <c r="E437" s="48" t="s">
        <v>33</v>
      </c>
      <c r="F437" s="79">
        <v>6847</v>
      </c>
      <c r="G437" s="50" t="s">
        <v>497</v>
      </c>
      <c r="H437" s="68">
        <f>VLOOKUP(F437,'Metales Pesados'!F437:U922,16,FALSE)</f>
        <v>0</v>
      </c>
      <c r="I437" s="36">
        <f>VLOOKUP(F437,'Metales Pesados'!F437:AH922,29,FALSE)</f>
        <v>0</v>
      </c>
      <c r="J437" s="63">
        <f>VLOOKUP(F437,'Metales Pesados'!F437:AU922,42,FALSE)</f>
        <v>0</v>
      </c>
      <c r="K437" s="36">
        <f>VLOOKUP(F437,'Metales Pesados'!F437:BH922,55,FALSE)</f>
        <v>0</v>
      </c>
      <c r="L437" s="36">
        <f>VLOOKUP(F437,'Metales Pesados'!F437:BU922,68,FALSE)</f>
        <v>0</v>
      </c>
      <c r="M437" s="36">
        <f>VLOOKUP(F437,'Metales Pesados'!F437:CH922,81,FALSE)</f>
        <v>0</v>
      </c>
      <c r="N437" s="63">
        <f>VLOOKUP(F437,'Metales Pesados'!F437:CU922,94,FALSE)</f>
        <v>0</v>
      </c>
    </row>
    <row r="438" spans="1:14" ht="13.05" customHeight="1" x14ac:dyDescent="0.2">
      <c r="A438" s="47" t="s">
        <v>465</v>
      </c>
      <c r="B438" s="47" t="s">
        <v>498</v>
      </c>
      <c r="C438" s="47" t="s">
        <v>465</v>
      </c>
      <c r="D438" s="47" t="s">
        <v>498</v>
      </c>
      <c r="E438" s="48" t="s">
        <v>31</v>
      </c>
      <c r="F438" s="79">
        <v>268</v>
      </c>
      <c r="G438" s="50" t="s">
        <v>499</v>
      </c>
      <c r="H438" s="68">
        <f>VLOOKUP(F438,'Metales Pesados'!F438:U923,16,FALSE)</f>
        <v>0</v>
      </c>
      <c r="I438" s="36">
        <f>VLOOKUP(F438,'Metales Pesados'!F438:AH923,29,FALSE)</f>
        <v>0</v>
      </c>
      <c r="J438" s="63">
        <f>VLOOKUP(F438,'Metales Pesados'!F438:AU923,42,FALSE)</f>
        <v>0</v>
      </c>
      <c r="K438" s="36">
        <f>VLOOKUP(F438,'Metales Pesados'!F438:BH923,55,FALSE)</f>
        <v>0</v>
      </c>
      <c r="L438" s="36">
        <f>VLOOKUP(F438,'Metales Pesados'!F438:BU923,68,FALSE)</f>
        <v>0</v>
      </c>
      <c r="M438" s="36">
        <f>VLOOKUP(F438,'Metales Pesados'!F438:CH923,81,FALSE)</f>
        <v>0</v>
      </c>
      <c r="N438" s="63">
        <f>VLOOKUP(F438,'Metales Pesados'!F438:CU923,94,FALSE)</f>
        <v>0</v>
      </c>
    </row>
    <row r="439" spans="1:14" ht="13.05" customHeight="1" x14ac:dyDescent="0.2">
      <c r="A439" s="47" t="s">
        <v>465</v>
      </c>
      <c r="B439" s="47" t="s">
        <v>498</v>
      </c>
      <c r="C439" s="47" t="s">
        <v>465</v>
      </c>
      <c r="D439" s="47" t="s">
        <v>498</v>
      </c>
      <c r="E439" s="48" t="s">
        <v>33</v>
      </c>
      <c r="F439" s="79">
        <v>11690</v>
      </c>
      <c r="G439" s="50" t="s">
        <v>500</v>
      </c>
      <c r="H439" s="68">
        <f>VLOOKUP(F439,'Metales Pesados'!F439:U924,16,FALSE)</f>
        <v>0</v>
      </c>
      <c r="I439" s="36">
        <f>VLOOKUP(F439,'Metales Pesados'!F439:AH924,29,FALSE)</f>
        <v>0</v>
      </c>
      <c r="J439" s="63">
        <f>VLOOKUP(F439,'Metales Pesados'!F439:AU924,42,FALSE)</f>
        <v>0</v>
      </c>
      <c r="K439" s="36">
        <f>VLOOKUP(F439,'Metales Pesados'!F439:BH924,55,FALSE)</f>
        <v>0</v>
      </c>
      <c r="L439" s="36">
        <f>VLOOKUP(F439,'Metales Pesados'!F439:BU924,68,FALSE)</f>
        <v>0</v>
      </c>
      <c r="M439" s="36">
        <f>VLOOKUP(F439,'Metales Pesados'!F439:CH924,81,FALSE)</f>
        <v>0</v>
      </c>
      <c r="N439" s="63">
        <f>VLOOKUP(F439,'Metales Pesados'!F439:CU924,94,FALSE)</f>
        <v>0</v>
      </c>
    </row>
    <row r="440" spans="1:14" ht="13.05" customHeight="1" x14ac:dyDescent="0.2">
      <c r="A440" s="47" t="s">
        <v>465</v>
      </c>
      <c r="B440" s="47" t="s">
        <v>498</v>
      </c>
      <c r="C440" s="47" t="s">
        <v>465</v>
      </c>
      <c r="D440" s="47" t="s">
        <v>498</v>
      </c>
      <c r="E440" s="48" t="s">
        <v>40</v>
      </c>
      <c r="F440" s="79">
        <v>262</v>
      </c>
      <c r="G440" s="50" t="s">
        <v>501</v>
      </c>
      <c r="H440" s="68">
        <f>VLOOKUP(F440,'Metales Pesados'!F440:U925,16,FALSE)</f>
        <v>0</v>
      </c>
      <c r="I440" s="36">
        <f>VLOOKUP(F440,'Metales Pesados'!F440:AH925,29,FALSE)</f>
        <v>0</v>
      </c>
      <c r="J440" s="63">
        <f>VLOOKUP(F440,'Metales Pesados'!F440:AU925,42,FALSE)</f>
        <v>0</v>
      </c>
      <c r="K440" s="36">
        <f>VLOOKUP(F440,'Metales Pesados'!F440:BH925,55,FALSE)</f>
        <v>0</v>
      </c>
      <c r="L440" s="36">
        <f>VLOOKUP(F440,'Metales Pesados'!F440:BU925,68,FALSE)</f>
        <v>0</v>
      </c>
      <c r="M440" s="36">
        <f>VLOOKUP(F440,'Metales Pesados'!F440:CH925,81,FALSE)</f>
        <v>0</v>
      </c>
      <c r="N440" s="63">
        <f>VLOOKUP(F440,'Metales Pesados'!F440:CU925,94,FALSE)</f>
        <v>0</v>
      </c>
    </row>
    <row r="441" spans="1:14" ht="13.05" customHeight="1" x14ac:dyDescent="0.2">
      <c r="A441" s="47" t="s">
        <v>465</v>
      </c>
      <c r="B441" s="47" t="s">
        <v>498</v>
      </c>
      <c r="C441" s="47" t="s">
        <v>465</v>
      </c>
      <c r="D441" s="47" t="s">
        <v>498</v>
      </c>
      <c r="E441" s="48" t="s">
        <v>33</v>
      </c>
      <c r="F441" s="79">
        <v>266</v>
      </c>
      <c r="G441" s="50" t="s">
        <v>502</v>
      </c>
      <c r="H441" s="68">
        <f>VLOOKUP(F441,'Metales Pesados'!F441:U926,16,FALSE)</f>
        <v>0</v>
      </c>
      <c r="I441" s="36">
        <f>VLOOKUP(F441,'Metales Pesados'!F441:AH926,29,FALSE)</f>
        <v>0</v>
      </c>
      <c r="J441" s="63">
        <f>VLOOKUP(F441,'Metales Pesados'!F441:AU926,42,FALSE)</f>
        <v>0</v>
      </c>
      <c r="K441" s="36">
        <f>VLOOKUP(F441,'Metales Pesados'!F441:BH926,55,FALSE)</f>
        <v>0</v>
      </c>
      <c r="L441" s="36">
        <f>VLOOKUP(F441,'Metales Pesados'!F441:BU926,68,FALSE)</f>
        <v>0</v>
      </c>
      <c r="M441" s="36">
        <f>VLOOKUP(F441,'Metales Pesados'!F441:CH926,81,FALSE)</f>
        <v>0</v>
      </c>
      <c r="N441" s="63">
        <f>VLOOKUP(F441,'Metales Pesados'!F441:CU926,94,FALSE)</f>
        <v>0</v>
      </c>
    </row>
    <row r="442" spans="1:14" ht="13.05" customHeight="1" x14ac:dyDescent="0.2">
      <c r="A442" s="47" t="s">
        <v>465</v>
      </c>
      <c r="B442" s="47" t="s">
        <v>498</v>
      </c>
      <c r="C442" s="47" t="s">
        <v>465</v>
      </c>
      <c r="D442" s="47" t="s">
        <v>498</v>
      </c>
      <c r="E442" s="48" t="s">
        <v>40</v>
      </c>
      <c r="F442" s="79">
        <v>267</v>
      </c>
      <c r="G442" s="50" t="s">
        <v>503</v>
      </c>
      <c r="H442" s="68">
        <f>VLOOKUP(F442,'Metales Pesados'!F442:U927,16,FALSE)</f>
        <v>0</v>
      </c>
      <c r="I442" s="36">
        <f>VLOOKUP(F442,'Metales Pesados'!F442:AH927,29,FALSE)</f>
        <v>0</v>
      </c>
      <c r="J442" s="63">
        <f>VLOOKUP(F442,'Metales Pesados'!F442:AU927,42,FALSE)</f>
        <v>0</v>
      </c>
      <c r="K442" s="36">
        <f>VLOOKUP(F442,'Metales Pesados'!F442:BH927,55,FALSE)</f>
        <v>0</v>
      </c>
      <c r="L442" s="36">
        <f>VLOOKUP(F442,'Metales Pesados'!F442:BU927,68,FALSE)</f>
        <v>0</v>
      </c>
      <c r="M442" s="36">
        <f>VLOOKUP(F442,'Metales Pesados'!F442:CH927,81,FALSE)</f>
        <v>0</v>
      </c>
      <c r="N442" s="63">
        <f>VLOOKUP(F442,'Metales Pesados'!F442:CU927,94,FALSE)</f>
        <v>0</v>
      </c>
    </row>
    <row r="443" spans="1:14" ht="13.05" customHeight="1" x14ac:dyDescent="0.2">
      <c r="A443" s="47" t="s">
        <v>465</v>
      </c>
      <c r="B443" s="47" t="s">
        <v>498</v>
      </c>
      <c r="C443" s="47" t="s">
        <v>465</v>
      </c>
      <c r="D443" s="47" t="s">
        <v>498</v>
      </c>
      <c r="E443" s="48" t="s">
        <v>33</v>
      </c>
      <c r="F443" s="79">
        <v>6740</v>
      </c>
      <c r="G443" s="50" t="s">
        <v>504</v>
      </c>
      <c r="H443" s="68">
        <f>VLOOKUP(F443,'Metales Pesados'!F443:U928,16,FALSE)</f>
        <v>0</v>
      </c>
      <c r="I443" s="36">
        <f>VLOOKUP(F443,'Metales Pesados'!F443:AH928,29,FALSE)</f>
        <v>0</v>
      </c>
      <c r="J443" s="63">
        <f>VLOOKUP(F443,'Metales Pesados'!F443:AU928,42,FALSE)</f>
        <v>0</v>
      </c>
      <c r="K443" s="36">
        <f>VLOOKUP(F443,'Metales Pesados'!F443:BH928,55,FALSE)</f>
        <v>0</v>
      </c>
      <c r="L443" s="36">
        <f>VLOOKUP(F443,'Metales Pesados'!F443:BU928,68,FALSE)</f>
        <v>0</v>
      </c>
      <c r="M443" s="36">
        <f>VLOOKUP(F443,'Metales Pesados'!F443:CH928,81,FALSE)</f>
        <v>0</v>
      </c>
      <c r="N443" s="63">
        <f>VLOOKUP(F443,'Metales Pesados'!F443:CU928,94,FALSE)</f>
        <v>0</v>
      </c>
    </row>
    <row r="444" spans="1:14" ht="13.05" customHeight="1" x14ac:dyDescent="0.2">
      <c r="A444" s="47" t="s">
        <v>465</v>
      </c>
      <c r="B444" s="47" t="s">
        <v>498</v>
      </c>
      <c r="C444" s="47" t="s">
        <v>465</v>
      </c>
      <c r="D444" s="47" t="s">
        <v>498</v>
      </c>
      <c r="E444" s="48" t="s">
        <v>33</v>
      </c>
      <c r="F444" s="79">
        <v>269</v>
      </c>
      <c r="G444" s="50" t="s">
        <v>505</v>
      </c>
      <c r="H444" s="68">
        <f>VLOOKUP(F444,'Metales Pesados'!F444:U929,16,FALSE)</f>
        <v>0</v>
      </c>
      <c r="I444" s="36">
        <f>VLOOKUP(F444,'Metales Pesados'!F444:AH929,29,FALSE)</f>
        <v>0</v>
      </c>
      <c r="J444" s="63">
        <f>VLOOKUP(F444,'Metales Pesados'!F444:AU929,42,FALSE)</f>
        <v>0</v>
      </c>
      <c r="K444" s="36">
        <f>VLOOKUP(F444,'Metales Pesados'!F444:BH929,55,FALSE)</f>
        <v>0</v>
      </c>
      <c r="L444" s="36">
        <f>VLOOKUP(F444,'Metales Pesados'!F444:BU929,68,FALSE)</f>
        <v>0</v>
      </c>
      <c r="M444" s="36">
        <f>VLOOKUP(F444,'Metales Pesados'!F444:CH929,81,FALSE)</f>
        <v>0</v>
      </c>
      <c r="N444" s="63">
        <f>VLOOKUP(F444,'Metales Pesados'!F444:CU929,94,FALSE)</f>
        <v>0</v>
      </c>
    </row>
    <row r="445" spans="1:14" ht="13.05" customHeight="1" x14ac:dyDescent="0.2">
      <c r="A445" s="47" t="s">
        <v>465</v>
      </c>
      <c r="B445" s="47" t="s">
        <v>498</v>
      </c>
      <c r="C445" s="47" t="s">
        <v>465</v>
      </c>
      <c r="D445" s="47" t="s">
        <v>498</v>
      </c>
      <c r="E445" s="48" t="s">
        <v>33</v>
      </c>
      <c r="F445" s="79">
        <v>15140</v>
      </c>
      <c r="G445" s="50" t="s">
        <v>506</v>
      </c>
      <c r="H445" s="68">
        <f>VLOOKUP(F445,'Metales Pesados'!F445:U930,16,FALSE)</f>
        <v>0</v>
      </c>
      <c r="I445" s="36">
        <f>VLOOKUP(F445,'Metales Pesados'!F445:AH930,29,FALSE)</f>
        <v>0</v>
      </c>
      <c r="J445" s="63">
        <f>VLOOKUP(F445,'Metales Pesados'!F445:AU930,42,FALSE)</f>
        <v>0</v>
      </c>
      <c r="K445" s="36">
        <f>VLOOKUP(F445,'Metales Pesados'!F445:BH930,55,FALSE)</f>
        <v>0</v>
      </c>
      <c r="L445" s="36">
        <f>VLOOKUP(F445,'Metales Pesados'!F445:BU930,68,FALSE)</f>
        <v>0</v>
      </c>
      <c r="M445" s="36">
        <f>VLOOKUP(F445,'Metales Pesados'!F445:CH930,81,FALSE)</f>
        <v>0</v>
      </c>
      <c r="N445" s="63">
        <f>VLOOKUP(F445,'Metales Pesados'!F445:CU930,94,FALSE)</f>
        <v>0</v>
      </c>
    </row>
    <row r="446" spans="1:14" ht="13.05" customHeight="1" x14ac:dyDescent="0.2">
      <c r="A446" s="47" t="s">
        <v>465</v>
      </c>
      <c r="B446" s="47" t="s">
        <v>498</v>
      </c>
      <c r="C446" s="47" t="s">
        <v>465</v>
      </c>
      <c r="D446" s="47" t="s">
        <v>498</v>
      </c>
      <c r="E446" s="48" t="s">
        <v>40</v>
      </c>
      <c r="F446" s="79">
        <v>261</v>
      </c>
      <c r="G446" s="50" t="s">
        <v>507</v>
      </c>
      <c r="H446" s="68">
        <f>VLOOKUP(F446,'Metales Pesados'!F446:U931,16,FALSE)</f>
        <v>0</v>
      </c>
      <c r="I446" s="36">
        <f>VLOOKUP(F446,'Metales Pesados'!F446:AH931,29,FALSE)</f>
        <v>0</v>
      </c>
      <c r="J446" s="63">
        <f>VLOOKUP(F446,'Metales Pesados'!F446:AU931,42,FALSE)</f>
        <v>0</v>
      </c>
      <c r="K446" s="36">
        <f>VLOOKUP(F446,'Metales Pesados'!F446:BH931,55,FALSE)</f>
        <v>0</v>
      </c>
      <c r="L446" s="36">
        <f>VLOOKUP(F446,'Metales Pesados'!F446:BU931,68,FALSE)</f>
        <v>0</v>
      </c>
      <c r="M446" s="36">
        <f>VLOOKUP(F446,'Metales Pesados'!F446:CH931,81,FALSE)</f>
        <v>0</v>
      </c>
      <c r="N446" s="63">
        <f>VLOOKUP(F446,'Metales Pesados'!F446:CU931,94,FALSE)</f>
        <v>0</v>
      </c>
    </row>
    <row r="447" spans="1:14" ht="13.05" customHeight="1" x14ac:dyDescent="0.2">
      <c r="A447" s="47" t="s">
        <v>465</v>
      </c>
      <c r="B447" s="47" t="s">
        <v>498</v>
      </c>
      <c r="C447" s="47" t="s">
        <v>465</v>
      </c>
      <c r="D447" s="47" t="s">
        <v>498</v>
      </c>
      <c r="E447" s="48" t="s">
        <v>33</v>
      </c>
      <c r="F447" s="79">
        <v>29014</v>
      </c>
      <c r="G447" s="50" t="s">
        <v>508</v>
      </c>
      <c r="H447" s="68">
        <f>VLOOKUP(F447,'Metales Pesados'!F447:U932,16,FALSE)</f>
        <v>0</v>
      </c>
      <c r="I447" s="36">
        <f>VLOOKUP(F447,'Metales Pesados'!F447:AH932,29,FALSE)</f>
        <v>0</v>
      </c>
      <c r="J447" s="63">
        <f>VLOOKUP(F447,'Metales Pesados'!F447:AU932,42,FALSE)</f>
        <v>0</v>
      </c>
      <c r="K447" s="36">
        <f>VLOOKUP(F447,'Metales Pesados'!F447:BH932,55,FALSE)</f>
        <v>0</v>
      </c>
      <c r="L447" s="36">
        <f>VLOOKUP(F447,'Metales Pesados'!F447:BU932,68,FALSE)</f>
        <v>0</v>
      </c>
      <c r="M447" s="36">
        <f>VLOOKUP(F447,'Metales Pesados'!F447:CH932,81,FALSE)</f>
        <v>0</v>
      </c>
      <c r="N447" s="63">
        <f>VLOOKUP(F447,'Metales Pesados'!F447:CU932,94,FALSE)</f>
        <v>0</v>
      </c>
    </row>
    <row r="448" spans="1:14" ht="13.05" customHeight="1" x14ac:dyDescent="0.2">
      <c r="A448" s="47" t="s">
        <v>465</v>
      </c>
      <c r="B448" s="47" t="s">
        <v>498</v>
      </c>
      <c r="C448" s="47" t="s">
        <v>465</v>
      </c>
      <c r="D448" s="47" t="s">
        <v>498</v>
      </c>
      <c r="E448" s="48" t="s">
        <v>33</v>
      </c>
      <c r="F448" s="79">
        <v>29013</v>
      </c>
      <c r="G448" s="50" t="s">
        <v>509</v>
      </c>
      <c r="H448" s="68">
        <f>VLOOKUP(F448,'Metales Pesados'!F448:U933,16,FALSE)</f>
        <v>0</v>
      </c>
      <c r="I448" s="36">
        <f>VLOOKUP(F448,'Metales Pesados'!F448:AH933,29,FALSE)</f>
        <v>0</v>
      </c>
      <c r="J448" s="63">
        <f>VLOOKUP(F448,'Metales Pesados'!F448:AU933,42,FALSE)</f>
        <v>0</v>
      </c>
      <c r="K448" s="36">
        <f>VLOOKUP(F448,'Metales Pesados'!F448:BH933,55,FALSE)</f>
        <v>0</v>
      </c>
      <c r="L448" s="36">
        <f>VLOOKUP(F448,'Metales Pesados'!F448:BU933,68,FALSE)</f>
        <v>0</v>
      </c>
      <c r="M448" s="36">
        <f>VLOOKUP(F448,'Metales Pesados'!F448:CH933,81,FALSE)</f>
        <v>0</v>
      </c>
      <c r="N448" s="63">
        <f>VLOOKUP(F448,'Metales Pesados'!F448:CU933,94,FALSE)</f>
        <v>0</v>
      </c>
    </row>
    <row r="449" spans="1:14" ht="13.05" customHeight="1" x14ac:dyDescent="0.2">
      <c r="A449" s="47" t="s">
        <v>465</v>
      </c>
      <c r="B449" s="47" t="s">
        <v>498</v>
      </c>
      <c r="C449" s="47" t="s">
        <v>465</v>
      </c>
      <c r="D449" s="47" t="s">
        <v>498</v>
      </c>
      <c r="E449" s="48" t="s">
        <v>33</v>
      </c>
      <c r="F449" s="79">
        <v>29012</v>
      </c>
      <c r="G449" s="50" t="s">
        <v>510</v>
      </c>
      <c r="H449" s="68">
        <f>VLOOKUP(F449,'Metales Pesados'!F449:U934,16,FALSE)</f>
        <v>0</v>
      </c>
      <c r="I449" s="36">
        <f>VLOOKUP(F449,'Metales Pesados'!F449:AH934,29,FALSE)</f>
        <v>0</v>
      </c>
      <c r="J449" s="63">
        <f>VLOOKUP(F449,'Metales Pesados'!F449:AU934,42,FALSE)</f>
        <v>0</v>
      </c>
      <c r="K449" s="36">
        <f>VLOOKUP(F449,'Metales Pesados'!F449:BH934,55,FALSE)</f>
        <v>0</v>
      </c>
      <c r="L449" s="36">
        <f>VLOOKUP(F449,'Metales Pesados'!F449:BU934,68,FALSE)</f>
        <v>0</v>
      </c>
      <c r="M449" s="36">
        <f>VLOOKUP(F449,'Metales Pesados'!F449:CH934,81,FALSE)</f>
        <v>0</v>
      </c>
      <c r="N449" s="63">
        <f>VLOOKUP(F449,'Metales Pesados'!F449:CU934,94,FALSE)</f>
        <v>0</v>
      </c>
    </row>
    <row r="450" spans="1:14" ht="13.05" customHeight="1" x14ac:dyDescent="0.2">
      <c r="A450" s="47" t="s">
        <v>465</v>
      </c>
      <c r="B450" s="47" t="s">
        <v>511</v>
      </c>
      <c r="C450" s="47" t="s">
        <v>465</v>
      </c>
      <c r="D450" s="47" t="s">
        <v>511</v>
      </c>
      <c r="E450" s="48" t="s">
        <v>40</v>
      </c>
      <c r="F450" s="79">
        <v>260</v>
      </c>
      <c r="G450" s="50" t="s">
        <v>512</v>
      </c>
      <c r="H450" s="68">
        <f>VLOOKUP(F450,'Metales Pesados'!F450:U935,16,FALSE)</f>
        <v>0</v>
      </c>
      <c r="I450" s="36">
        <f>VLOOKUP(F450,'Metales Pesados'!F450:AH935,29,FALSE)</f>
        <v>0</v>
      </c>
      <c r="J450" s="63">
        <f>VLOOKUP(F450,'Metales Pesados'!F450:AU935,42,FALSE)</f>
        <v>0</v>
      </c>
      <c r="K450" s="36">
        <f>VLOOKUP(F450,'Metales Pesados'!F450:BH935,55,FALSE)</f>
        <v>0</v>
      </c>
      <c r="L450" s="36">
        <f>VLOOKUP(F450,'Metales Pesados'!F450:BU935,68,FALSE)</f>
        <v>0</v>
      </c>
      <c r="M450" s="36">
        <f>VLOOKUP(F450,'Metales Pesados'!F450:CH935,81,FALSE)</f>
        <v>0</v>
      </c>
      <c r="N450" s="63">
        <f>VLOOKUP(F450,'Metales Pesados'!F450:CU935,94,FALSE)</f>
        <v>0</v>
      </c>
    </row>
    <row r="451" spans="1:14" ht="13.05" customHeight="1" x14ac:dyDescent="0.2">
      <c r="A451" s="47" t="s">
        <v>465</v>
      </c>
      <c r="B451" s="47" t="s">
        <v>511</v>
      </c>
      <c r="C451" s="47" t="s">
        <v>465</v>
      </c>
      <c r="D451" s="47" t="s">
        <v>511</v>
      </c>
      <c r="E451" s="48" t="s">
        <v>33</v>
      </c>
      <c r="F451" s="79">
        <v>307</v>
      </c>
      <c r="G451" s="50" t="s">
        <v>513</v>
      </c>
      <c r="H451" s="68">
        <f>VLOOKUP(F451,'Metales Pesados'!F451:U936,16,FALSE)</f>
        <v>0</v>
      </c>
      <c r="I451" s="36">
        <f>VLOOKUP(F451,'Metales Pesados'!F451:AH936,29,FALSE)</f>
        <v>0</v>
      </c>
      <c r="J451" s="63">
        <f>VLOOKUP(F451,'Metales Pesados'!F451:AU936,42,FALSE)</f>
        <v>0</v>
      </c>
      <c r="K451" s="36">
        <f>VLOOKUP(F451,'Metales Pesados'!F451:BH936,55,FALSE)</f>
        <v>0</v>
      </c>
      <c r="L451" s="36">
        <f>VLOOKUP(F451,'Metales Pesados'!F451:BU936,68,FALSE)</f>
        <v>0</v>
      </c>
      <c r="M451" s="36">
        <f>VLOOKUP(F451,'Metales Pesados'!F451:CH936,81,FALSE)</f>
        <v>0</v>
      </c>
      <c r="N451" s="63">
        <f>VLOOKUP(F451,'Metales Pesados'!F451:CU936,94,FALSE)</f>
        <v>0</v>
      </c>
    </row>
    <row r="452" spans="1:14" ht="13.05" customHeight="1" x14ac:dyDescent="0.2">
      <c r="A452" s="47" t="s">
        <v>465</v>
      </c>
      <c r="B452" s="47" t="s">
        <v>511</v>
      </c>
      <c r="C452" s="47" t="s">
        <v>465</v>
      </c>
      <c r="D452" s="47" t="s">
        <v>511</v>
      </c>
      <c r="E452" s="48" t="s">
        <v>33</v>
      </c>
      <c r="F452" s="79">
        <v>265</v>
      </c>
      <c r="G452" s="50" t="s">
        <v>514</v>
      </c>
      <c r="H452" s="68">
        <f>VLOOKUP(F452,'Metales Pesados'!F452:U937,16,FALSE)</f>
        <v>0</v>
      </c>
      <c r="I452" s="36">
        <f>VLOOKUP(F452,'Metales Pesados'!F452:AH937,29,FALSE)</f>
        <v>0</v>
      </c>
      <c r="J452" s="63">
        <f>VLOOKUP(F452,'Metales Pesados'!F452:AU937,42,FALSE)</f>
        <v>0</v>
      </c>
      <c r="K452" s="36">
        <f>VLOOKUP(F452,'Metales Pesados'!F452:BH937,55,FALSE)</f>
        <v>0</v>
      </c>
      <c r="L452" s="36">
        <f>VLOOKUP(F452,'Metales Pesados'!F452:BU937,68,FALSE)</f>
        <v>0</v>
      </c>
      <c r="M452" s="36">
        <f>VLOOKUP(F452,'Metales Pesados'!F452:CH937,81,FALSE)</f>
        <v>0</v>
      </c>
      <c r="N452" s="63">
        <f>VLOOKUP(F452,'Metales Pesados'!F452:CU937,94,FALSE)</f>
        <v>0</v>
      </c>
    </row>
    <row r="453" spans="1:14" ht="13.05" customHeight="1" x14ac:dyDescent="0.2">
      <c r="A453" s="47" t="s">
        <v>465</v>
      </c>
      <c r="B453" s="47" t="s">
        <v>511</v>
      </c>
      <c r="C453" s="47" t="s">
        <v>465</v>
      </c>
      <c r="D453" s="47" t="s">
        <v>511</v>
      </c>
      <c r="E453" s="48" t="s">
        <v>297</v>
      </c>
      <c r="F453" s="79">
        <v>258</v>
      </c>
      <c r="G453" s="50" t="s">
        <v>515</v>
      </c>
      <c r="H453" s="68">
        <f>VLOOKUP(F453,'Metales Pesados'!F453:U938,16,FALSE)</f>
        <v>8</v>
      </c>
      <c r="I453" s="36">
        <f>VLOOKUP(F453,'Metales Pesados'!F453:AH938,29,FALSE)</f>
        <v>0</v>
      </c>
      <c r="J453" s="63">
        <f>VLOOKUP(F453,'Metales Pesados'!F453:AU938,42,FALSE)</f>
        <v>8</v>
      </c>
      <c r="K453" s="36">
        <f>VLOOKUP(F453,'Metales Pesados'!F453:BH938,55,FALSE)</f>
        <v>0</v>
      </c>
      <c r="L453" s="36">
        <f>VLOOKUP(F453,'Metales Pesados'!F453:BU938,68,FALSE)</f>
        <v>0</v>
      </c>
      <c r="M453" s="36">
        <f>VLOOKUP(F453,'Metales Pesados'!F453:CH938,81,FALSE)</f>
        <v>0</v>
      </c>
      <c r="N453" s="63">
        <f>VLOOKUP(F453,'Metales Pesados'!F453:CU938,94,FALSE)</f>
        <v>0</v>
      </c>
    </row>
    <row r="454" spans="1:14" ht="13.05" customHeight="1" x14ac:dyDescent="0.2">
      <c r="A454" s="47" t="s">
        <v>465</v>
      </c>
      <c r="B454" s="47" t="s">
        <v>511</v>
      </c>
      <c r="C454" s="47" t="s">
        <v>465</v>
      </c>
      <c r="D454" s="47" t="s">
        <v>511</v>
      </c>
      <c r="E454" s="48" t="s">
        <v>33</v>
      </c>
      <c r="F454" s="79">
        <v>259</v>
      </c>
      <c r="G454" s="50" t="s">
        <v>516</v>
      </c>
      <c r="H454" s="68">
        <f>VLOOKUP(F454,'Metales Pesados'!F454:U939,16,FALSE)</f>
        <v>0</v>
      </c>
      <c r="I454" s="36">
        <f>VLOOKUP(F454,'Metales Pesados'!F454:AH939,29,FALSE)</f>
        <v>0</v>
      </c>
      <c r="J454" s="63">
        <f>VLOOKUP(F454,'Metales Pesados'!F454:AU939,42,FALSE)</f>
        <v>0</v>
      </c>
      <c r="K454" s="36">
        <f>VLOOKUP(F454,'Metales Pesados'!F454:BH939,55,FALSE)</f>
        <v>0</v>
      </c>
      <c r="L454" s="36">
        <f>VLOOKUP(F454,'Metales Pesados'!F454:BU939,68,FALSE)</f>
        <v>0</v>
      </c>
      <c r="M454" s="36">
        <f>VLOOKUP(F454,'Metales Pesados'!F454:CH939,81,FALSE)</f>
        <v>0</v>
      </c>
      <c r="N454" s="63">
        <f>VLOOKUP(F454,'Metales Pesados'!F454:CU939,94,FALSE)</f>
        <v>0</v>
      </c>
    </row>
    <row r="455" spans="1:14" ht="13.05" customHeight="1" x14ac:dyDescent="0.2">
      <c r="A455" s="47" t="s">
        <v>465</v>
      </c>
      <c r="B455" s="47" t="s">
        <v>511</v>
      </c>
      <c r="C455" s="47" t="s">
        <v>465</v>
      </c>
      <c r="D455" s="47" t="s">
        <v>511</v>
      </c>
      <c r="E455" s="48" t="s">
        <v>33</v>
      </c>
      <c r="F455" s="79">
        <v>30205</v>
      </c>
      <c r="G455" s="50" t="s">
        <v>517</v>
      </c>
      <c r="H455" s="68">
        <f>VLOOKUP(F455,'Metales Pesados'!F455:U940,16,FALSE)</f>
        <v>0</v>
      </c>
      <c r="I455" s="36">
        <f>VLOOKUP(F455,'Metales Pesados'!F455:AH940,29,FALSE)</f>
        <v>0</v>
      </c>
      <c r="J455" s="63">
        <f>VLOOKUP(F455,'Metales Pesados'!F455:AU940,42,FALSE)</f>
        <v>0</v>
      </c>
      <c r="K455" s="36">
        <f>VLOOKUP(F455,'Metales Pesados'!F455:BH940,55,FALSE)</f>
        <v>0</v>
      </c>
      <c r="L455" s="36">
        <f>VLOOKUP(F455,'Metales Pesados'!F455:BU940,68,FALSE)</f>
        <v>0</v>
      </c>
      <c r="M455" s="36">
        <f>VLOOKUP(F455,'Metales Pesados'!F455:CH940,81,FALSE)</f>
        <v>0</v>
      </c>
      <c r="N455" s="63">
        <f>VLOOKUP(F455,'Metales Pesados'!F455:CU940,94,FALSE)</f>
        <v>0</v>
      </c>
    </row>
    <row r="456" spans="1:14" ht="13.05" customHeight="1" x14ac:dyDescent="0.2">
      <c r="A456" s="47" t="s">
        <v>465</v>
      </c>
      <c r="B456" s="47" t="s">
        <v>511</v>
      </c>
      <c r="C456" s="47" t="s">
        <v>465</v>
      </c>
      <c r="D456" s="47" t="s">
        <v>511</v>
      </c>
      <c r="E456" s="48" t="s">
        <v>33</v>
      </c>
      <c r="F456" s="79">
        <v>263</v>
      </c>
      <c r="G456" s="50" t="s">
        <v>518</v>
      </c>
      <c r="H456" s="68">
        <f>VLOOKUP(F456,'Metales Pesados'!F456:U941,16,FALSE)</f>
        <v>0</v>
      </c>
      <c r="I456" s="36">
        <f>VLOOKUP(F456,'Metales Pesados'!F456:AH941,29,FALSE)</f>
        <v>0</v>
      </c>
      <c r="J456" s="63">
        <f>VLOOKUP(F456,'Metales Pesados'!F456:AU941,42,FALSE)</f>
        <v>0</v>
      </c>
      <c r="K456" s="36">
        <f>VLOOKUP(F456,'Metales Pesados'!F456:BH941,55,FALSE)</f>
        <v>0</v>
      </c>
      <c r="L456" s="36">
        <f>VLOOKUP(F456,'Metales Pesados'!F456:BU941,68,FALSE)</f>
        <v>0</v>
      </c>
      <c r="M456" s="36">
        <f>VLOOKUP(F456,'Metales Pesados'!F456:CH941,81,FALSE)</f>
        <v>0</v>
      </c>
      <c r="N456" s="63">
        <f>VLOOKUP(F456,'Metales Pesados'!F456:CU941,94,FALSE)</f>
        <v>0</v>
      </c>
    </row>
    <row r="457" spans="1:14" ht="13.05" customHeight="1" x14ac:dyDescent="0.2">
      <c r="A457" s="47" t="s">
        <v>465</v>
      </c>
      <c r="B457" s="47" t="s">
        <v>511</v>
      </c>
      <c r="C457" s="47" t="s">
        <v>465</v>
      </c>
      <c r="D457" s="47" t="s">
        <v>511</v>
      </c>
      <c r="E457" s="48" t="s">
        <v>59</v>
      </c>
      <c r="F457" s="79">
        <v>264</v>
      </c>
      <c r="G457" s="50" t="s">
        <v>519</v>
      </c>
      <c r="H457" s="68">
        <f>VLOOKUP(F457,'Metales Pesados'!F457:U942,16,FALSE)</f>
        <v>0</v>
      </c>
      <c r="I457" s="36">
        <f>VLOOKUP(F457,'Metales Pesados'!F457:AH942,29,FALSE)</f>
        <v>0</v>
      </c>
      <c r="J457" s="63">
        <f>VLOOKUP(F457,'Metales Pesados'!F457:AU942,42,FALSE)</f>
        <v>0</v>
      </c>
      <c r="K457" s="36">
        <f>VLOOKUP(F457,'Metales Pesados'!F457:BH942,55,FALSE)</f>
        <v>0</v>
      </c>
      <c r="L457" s="36">
        <f>VLOOKUP(F457,'Metales Pesados'!F457:BU942,68,FALSE)</f>
        <v>0</v>
      </c>
      <c r="M457" s="36">
        <f>VLOOKUP(F457,'Metales Pesados'!F457:CH942,81,FALSE)</f>
        <v>0</v>
      </c>
      <c r="N457" s="63">
        <f>VLOOKUP(F457,'Metales Pesados'!F457:CU942,94,FALSE)</f>
        <v>0</v>
      </c>
    </row>
    <row r="458" spans="1:14" ht="13.05" customHeight="1" x14ac:dyDescent="0.2">
      <c r="A458" s="47" t="s">
        <v>465</v>
      </c>
      <c r="B458" s="47" t="s">
        <v>511</v>
      </c>
      <c r="C458" s="47" t="s">
        <v>465</v>
      </c>
      <c r="D458" s="47" t="s">
        <v>511</v>
      </c>
      <c r="E458" s="48" t="s">
        <v>33</v>
      </c>
      <c r="F458" s="79">
        <v>30509</v>
      </c>
      <c r="G458" s="50" t="s">
        <v>520</v>
      </c>
      <c r="H458" s="68">
        <f>VLOOKUP(F458,'Metales Pesados'!F458:U943,16,FALSE)</f>
        <v>0</v>
      </c>
      <c r="I458" s="36">
        <f>VLOOKUP(F458,'Metales Pesados'!F458:AH943,29,FALSE)</f>
        <v>0</v>
      </c>
      <c r="J458" s="63">
        <f>VLOOKUP(F458,'Metales Pesados'!F458:AU943,42,FALSE)</f>
        <v>0</v>
      </c>
      <c r="K458" s="36">
        <f>VLOOKUP(F458,'Metales Pesados'!F458:BH943,55,FALSE)</f>
        <v>0</v>
      </c>
      <c r="L458" s="36">
        <f>VLOOKUP(F458,'Metales Pesados'!F458:BU943,68,FALSE)</f>
        <v>0</v>
      </c>
      <c r="M458" s="36">
        <f>VLOOKUP(F458,'Metales Pesados'!F458:CH943,81,FALSE)</f>
        <v>0</v>
      </c>
      <c r="N458" s="63">
        <f>VLOOKUP(F458,'Metales Pesados'!F458:CU943,94,FALSE)</f>
        <v>0</v>
      </c>
    </row>
    <row r="459" spans="1:14" ht="13.05" customHeight="1" x14ac:dyDescent="0.2">
      <c r="A459" s="47" t="s">
        <v>465</v>
      </c>
      <c r="B459" s="47" t="s">
        <v>521</v>
      </c>
      <c r="C459" s="47" t="s">
        <v>465</v>
      </c>
      <c r="D459" s="47" t="s">
        <v>521</v>
      </c>
      <c r="E459" s="48" t="s">
        <v>59</v>
      </c>
      <c r="F459" s="79">
        <v>251</v>
      </c>
      <c r="G459" s="50" t="s">
        <v>522</v>
      </c>
      <c r="H459" s="68">
        <f>VLOOKUP(F459,'Metales Pesados'!F459:U944,16,FALSE)</f>
        <v>0</v>
      </c>
      <c r="I459" s="36">
        <f>VLOOKUP(F459,'Metales Pesados'!F459:AH944,29,FALSE)</f>
        <v>0</v>
      </c>
      <c r="J459" s="63">
        <f>VLOOKUP(F459,'Metales Pesados'!F459:AU944,42,FALSE)</f>
        <v>0</v>
      </c>
      <c r="K459" s="36">
        <f>VLOOKUP(F459,'Metales Pesados'!F459:BH944,55,FALSE)</f>
        <v>0</v>
      </c>
      <c r="L459" s="36">
        <f>VLOOKUP(F459,'Metales Pesados'!F459:BU944,68,FALSE)</f>
        <v>0</v>
      </c>
      <c r="M459" s="36">
        <f>VLOOKUP(F459,'Metales Pesados'!F459:CH944,81,FALSE)</f>
        <v>0</v>
      </c>
      <c r="N459" s="63">
        <f>VLOOKUP(F459,'Metales Pesados'!F459:CU944,94,FALSE)</f>
        <v>0</v>
      </c>
    </row>
    <row r="460" spans="1:14" ht="13.05" customHeight="1" x14ac:dyDescent="0.2">
      <c r="A460" s="47" t="s">
        <v>465</v>
      </c>
      <c r="B460" s="47" t="s">
        <v>521</v>
      </c>
      <c r="C460" s="47" t="s">
        <v>465</v>
      </c>
      <c r="D460" s="47" t="s">
        <v>521</v>
      </c>
      <c r="E460" s="48" t="s">
        <v>33</v>
      </c>
      <c r="F460" s="79">
        <v>252</v>
      </c>
      <c r="G460" s="50" t="s">
        <v>523</v>
      </c>
      <c r="H460" s="68">
        <f>VLOOKUP(F460,'Metales Pesados'!F460:U945,16,FALSE)</f>
        <v>0</v>
      </c>
      <c r="I460" s="36">
        <f>VLOOKUP(F460,'Metales Pesados'!F460:AH945,29,FALSE)</f>
        <v>0</v>
      </c>
      <c r="J460" s="63">
        <f>VLOOKUP(F460,'Metales Pesados'!F460:AU945,42,FALSE)</f>
        <v>0</v>
      </c>
      <c r="K460" s="36">
        <f>VLOOKUP(F460,'Metales Pesados'!F460:BH945,55,FALSE)</f>
        <v>0</v>
      </c>
      <c r="L460" s="36">
        <f>VLOOKUP(F460,'Metales Pesados'!F460:BU945,68,FALSE)</f>
        <v>0</v>
      </c>
      <c r="M460" s="36">
        <f>VLOOKUP(F460,'Metales Pesados'!F460:CH945,81,FALSE)</f>
        <v>0</v>
      </c>
      <c r="N460" s="63">
        <f>VLOOKUP(F460,'Metales Pesados'!F460:CU945,94,FALSE)</f>
        <v>0</v>
      </c>
    </row>
    <row r="461" spans="1:14" ht="13.05" customHeight="1" x14ac:dyDescent="0.2">
      <c r="A461" s="47" t="s">
        <v>465</v>
      </c>
      <c r="B461" s="47" t="s">
        <v>521</v>
      </c>
      <c r="C461" s="47" t="s">
        <v>465</v>
      </c>
      <c r="D461" s="47" t="s">
        <v>521</v>
      </c>
      <c r="E461" s="48" t="s">
        <v>33</v>
      </c>
      <c r="F461" s="79">
        <v>253</v>
      </c>
      <c r="G461" s="50" t="s">
        <v>524</v>
      </c>
      <c r="H461" s="68">
        <f>VLOOKUP(F461,'Metales Pesados'!F461:U946,16,FALSE)</f>
        <v>0</v>
      </c>
      <c r="I461" s="36">
        <f>VLOOKUP(F461,'Metales Pesados'!F461:AH946,29,FALSE)</f>
        <v>0</v>
      </c>
      <c r="J461" s="63">
        <f>VLOOKUP(F461,'Metales Pesados'!F461:AU946,42,FALSE)</f>
        <v>0</v>
      </c>
      <c r="K461" s="36">
        <f>VLOOKUP(F461,'Metales Pesados'!F461:BH946,55,FALSE)</f>
        <v>0</v>
      </c>
      <c r="L461" s="36">
        <f>VLOOKUP(F461,'Metales Pesados'!F461:BU946,68,FALSE)</f>
        <v>0</v>
      </c>
      <c r="M461" s="36">
        <f>VLOOKUP(F461,'Metales Pesados'!F461:CH946,81,FALSE)</f>
        <v>0</v>
      </c>
      <c r="N461" s="63">
        <f>VLOOKUP(F461,'Metales Pesados'!F461:CU946,94,FALSE)</f>
        <v>0</v>
      </c>
    </row>
    <row r="462" spans="1:14" ht="13.05" customHeight="1" x14ac:dyDescent="0.2">
      <c r="A462" s="47" t="s">
        <v>465</v>
      </c>
      <c r="B462" s="47" t="s">
        <v>521</v>
      </c>
      <c r="C462" s="47" t="s">
        <v>465</v>
      </c>
      <c r="D462" s="47" t="s">
        <v>521</v>
      </c>
      <c r="E462" s="48" t="s">
        <v>33</v>
      </c>
      <c r="F462" s="79">
        <v>254</v>
      </c>
      <c r="G462" s="50" t="s">
        <v>525</v>
      </c>
      <c r="H462" s="68">
        <f>VLOOKUP(F462,'Metales Pesados'!F462:U947,16,FALSE)</f>
        <v>0</v>
      </c>
      <c r="I462" s="36">
        <f>VLOOKUP(F462,'Metales Pesados'!F462:AH947,29,FALSE)</f>
        <v>0</v>
      </c>
      <c r="J462" s="63">
        <f>VLOOKUP(F462,'Metales Pesados'!F462:AU947,42,FALSE)</f>
        <v>0</v>
      </c>
      <c r="K462" s="36">
        <f>VLOOKUP(F462,'Metales Pesados'!F462:BH947,55,FALSE)</f>
        <v>0</v>
      </c>
      <c r="L462" s="36">
        <f>VLOOKUP(F462,'Metales Pesados'!F462:BU947,68,FALSE)</f>
        <v>0</v>
      </c>
      <c r="M462" s="36">
        <f>VLOOKUP(F462,'Metales Pesados'!F462:CH947,81,FALSE)</f>
        <v>0</v>
      </c>
      <c r="N462" s="63">
        <f>VLOOKUP(F462,'Metales Pesados'!F462:CU947,94,FALSE)</f>
        <v>0</v>
      </c>
    </row>
    <row r="463" spans="1:14" ht="13.05" customHeight="1" x14ac:dyDescent="0.2">
      <c r="A463" s="47" t="s">
        <v>465</v>
      </c>
      <c r="B463" s="47" t="s">
        <v>521</v>
      </c>
      <c r="C463" s="47" t="s">
        <v>465</v>
      </c>
      <c r="D463" s="47" t="s">
        <v>521</v>
      </c>
      <c r="E463" s="48" t="s">
        <v>33</v>
      </c>
      <c r="F463" s="79">
        <v>255</v>
      </c>
      <c r="G463" s="50" t="s">
        <v>526</v>
      </c>
      <c r="H463" s="68">
        <f>VLOOKUP(F463,'Metales Pesados'!F463:U948,16,FALSE)</f>
        <v>0</v>
      </c>
      <c r="I463" s="36">
        <f>VLOOKUP(F463,'Metales Pesados'!F463:AH948,29,FALSE)</f>
        <v>0</v>
      </c>
      <c r="J463" s="63">
        <f>VLOOKUP(F463,'Metales Pesados'!F463:AU948,42,FALSE)</f>
        <v>0</v>
      </c>
      <c r="K463" s="36">
        <f>VLOOKUP(F463,'Metales Pesados'!F463:BH948,55,FALSE)</f>
        <v>0</v>
      </c>
      <c r="L463" s="36">
        <f>VLOOKUP(F463,'Metales Pesados'!F463:BU948,68,FALSE)</f>
        <v>0</v>
      </c>
      <c r="M463" s="36">
        <f>VLOOKUP(F463,'Metales Pesados'!F463:CH948,81,FALSE)</f>
        <v>0</v>
      </c>
      <c r="N463" s="63">
        <f>VLOOKUP(F463,'Metales Pesados'!F463:CU948,94,FALSE)</f>
        <v>0</v>
      </c>
    </row>
    <row r="464" spans="1:14" ht="13.05" customHeight="1" x14ac:dyDescent="0.2">
      <c r="A464" s="47" t="s">
        <v>465</v>
      </c>
      <c r="B464" s="47" t="s">
        <v>521</v>
      </c>
      <c r="C464" s="47" t="s">
        <v>465</v>
      </c>
      <c r="D464" s="47" t="s">
        <v>521</v>
      </c>
      <c r="E464" s="48" t="s">
        <v>33</v>
      </c>
      <c r="F464" s="79">
        <v>256</v>
      </c>
      <c r="G464" s="50" t="s">
        <v>527</v>
      </c>
      <c r="H464" s="68">
        <f>VLOOKUP(F464,'Metales Pesados'!F464:U949,16,FALSE)</f>
        <v>0</v>
      </c>
      <c r="I464" s="36">
        <f>VLOOKUP(F464,'Metales Pesados'!F464:AH949,29,FALSE)</f>
        <v>0</v>
      </c>
      <c r="J464" s="63">
        <f>VLOOKUP(F464,'Metales Pesados'!F464:AU949,42,FALSE)</f>
        <v>0</v>
      </c>
      <c r="K464" s="36">
        <f>VLOOKUP(F464,'Metales Pesados'!F464:BH949,55,FALSE)</f>
        <v>0</v>
      </c>
      <c r="L464" s="36">
        <f>VLOOKUP(F464,'Metales Pesados'!F464:BU949,68,FALSE)</f>
        <v>0</v>
      </c>
      <c r="M464" s="36">
        <f>VLOOKUP(F464,'Metales Pesados'!F464:CH949,81,FALSE)</f>
        <v>0</v>
      </c>
      <c r="N464" s="63">
        <f>VLOOKUP(F464,'Metales Pesados'!F464:CU949,94,FALSE)</f>
        <v>0</v>
      </c>
    </row>
    <row r="465" spans="1:14" ht="13.05" customHeight="1" x14ac:dyDescent="0.2">
      <c r="A465" s="47" t="s">
        <v>465</v>
      </c>
      <c r="B465" s="47" t="s">
        <v>521</v>
      </c>
      <c r="C465" s="47" t="s">
        <v>465</v>
      </c>
      <c r="D465" s="47" t="s">
        <v>521</v>
      </c>
      <c r="E465" s="48" t="s">
        <v>33</v>
      </c>
      <c r="F465" s="79">
        <v>257</v>
      </c>
      <c r="G465" s="50" t="s">
        <v>528</v>
      </c>
      <c r="H465" s="68">
        <f>VLOOKUP(F465,'Metales Pesados'!F465:U950,16,FALSE)</f>
        <v>0</v>
      </c>
      <c r="I465" s="36">
        <f>VLOOKUP(F465,'Metales Pesados'!F465:AH950,29,FALSE)</f>
        <v>0</v>
      </c>
      <c r="J465" s="63">
        <f>VLOOKUP(F465,'Metales Pesados'!F465:AU950,42,FALSE)</f>
        <v>0</v>
      </c>
      <c r="K465" s="36">
        <f>VLOOKUP(F465,'Metales Pesados'!F465:BH950,55,FALSE)</f>
        <v>0</v>
      </c>
      <c r="L465" s="36">
        <f>VLOOKUP(F465,'Metales Pesados'!F465:BU950,68,FALSE)</f>
        <v>0</v>
      </c>
      <c r="M465" s="36">
        <f>VLOOKUP(F465,'Metales Pesados'!F465:CH950,81,FALSE)</f>
        <v>0</v>
      </c>
      <c r="N465" s="63">
        <f>VLOOKUP(F465,'Metales Pesados'!F465:CU950,94,FALSE)</f>
        <v>0</v>
      </c>
    </row>
    <row r="466" spans="1:14" ht="13.05" customHeight="1" x14ac:dyDescent="0.2">
      <c r="A466" s="47" t="s">
        <v>465</v>
      </c>
      <c r="B466" s="47" t="s">
        <v>521</v>
      </c>
      <c r="C466" s="47" t="s">
        <v>465</v>
      </c>
      <c r="D466" s="47" t="s">
        <v>521</v>
      </c>
      <c r="E466" s="48" t="s">
        <v>33</v>
      </c>
      <c r="F466" s="79">
        <v>11691</v>
      </c>
      <c r="G466" s="50" t="s">
        <v>529</v>
      </c>
      <c r="H466" s="68">
        <f>VLOOKUP(F466,'Metales Pesados'!F466:U951,16,FALSE)</f>
        <v>0</v>
      </c>
      <c r="I466" s="36">
        <f>VLOOKUP(F466,'Metales Pesados'!F466:AH951,29,FALSE)</f>
        <v>0</v>
      </c>
      <c r="J466" s="63">
        <f>VLOOKUP(F466,'Metales Pesados'!F466:AU951,42,FALSE)</f>
        <v>0</v>
      </c>
      <c r="K466" s="36">
        <f>VLOOKUP(F466,'Metales Pesados'!F466:BH951,55,FALSE)</f>
        <v>0</v>
      </c>
      <c r="L466" s="36">
        <f>VLOOKUP(F466,'Metales Pesados'!F466:BU951,68,FALSE)</f>
        <v>0</v>
      </c>
      <c r="M466" s="36">
        <f>VLOOKUP(F466,'Metales Pesados'!F466:CH951,81,FALSE)</f>
        <v>0</v>
      </c>
      <c r="N466" s="63">
        <f>VLOOKUP(F466,'Metales Pesados'!F466:CU951,94,FALSE)</f>
        <v>0</v>
      </c>
    </row>
    <row r="467" spans="1:14" ht="13.05" customHeight="1" x14ac:dyDescent="0.2">
      <c r="A467" s="47" t="s">
        <v>465</v>
      </c>
      <c r="B467" s="47" t="s">
        <v>521</v>
      </c>
      <c r="C467" s="47" t="s">
        <v>465</v>
      </c>
      <c r="D467" s="47" t="s">
        <v>521</v>
      </c>
      <c r="E467" s="48" t="s">
        <v>33</v>
      </c>
      <c r="F467" s="79">
        <v>6826</v>
      </c>
      <c r="G467" s="50" t="s">
        <v>530</v>
      </c>
      <c r="H467" s="68">
        <f>VLOOKUP(F467,'Metales Pesados'!F467:U952,16,FALSE)</f>
        <v>0</v>
      </c>
      <c r="I467" s="36">
        <f>VLOOKUP(F467,'Metales Pesados'!F467:AH952,29,FALSE)</f>
        <v>0</v>
      </c>
      <c r="J467" s="63">
        <f>VLOOKUP(F467,'Metales Pesados'!F467:AU952,42,FALSE)</f>
        <v>0</v>
      </c>
      <c r="K467" s="36">
        <f>VLOOKUP(F467,'Metales Pesados'!F467:BH952,55,FALSE)</f>
        <v>0</v>
      </c>
      <c r="L467" s="36">
        <f>VLOOKUP(F467,'Metales Pesados'!F467:BU952,68,FALSE)</f>
        <v>0</v>
      </c>
      <c r="M467" s="36">
        <f>VLOOKUP(F467,'Metales Pesados'!F467:CH952,81,FALSE)</f>
        <v>0</v>
      </c>
      <c r="N467" s="63">
        <f>VLOOKUP(F467,'Metales Pesados'!F467:CU952,94,FALSE)</f>
        <v>0</v>
      </c>
    </row>
    <row r="468" spans="1:14" ht="13.05" customHeight="1" x14ac:dyDescent="0.2">
      <c r="A468" s="47" t="s">
        <v>465</v>
      </c>
      <c r="B468" s="47" t="s">
        <v>521</v>
      </c>
      <c r="C468" s="47" t="s">
        <v>465</v>
      </c>
      <c r="D468" s="47" t="s">
        <v>521</v>
      </c>
      <c r="E468" s="48" t="s">
        <v>33</v>
      </c>
      <c r="F468" s="79">
        <v>7014</v>
      </c>
      <c r="G468" s="50" t="s">
        <v>531</v>
      </c>
      <c r="H468" s="68">
        <f>VLOOKUP(F468,'Metales Pesados'!F468:U953,16,FALSE)</f>
        <v>0</v>
      </c>
      <c r="I468" s="36">
        <f>VLOOKUP(F468,'Metales Pesados'!F468:AH953,29,FALSE)</f>
        <v>0</v>
      </c>
      <c r="J468" s="63">
        <f>VLOOKUP(F468,'Metales Pesados'!F468:AU953,42,FALSE)</f>
        <v>0</v>
      </c>
      <c r="K468" s="36">
        <f>VLOOKUP(F468,'Metales Pesados'!F468:BH953,55,FALSE)</f>
        <v>0</v>
      </c>
      <c r="L468" s="36">
        <f>VLOOKUP(F468,'Metales Pesados'!F468:BU953,68,FALSE)</f>
        <v>0</v>
      </c>
      <c r="M468" s="36">
        <f>VLOOKUP(F468,'Metales Pesados'!F468:CH953,81,FALSE)</f>
        <v>0</v>
      </c>
      <c r="N468" s="63">
        <f>VLOOKUP(F468,'Metales Pesados'!F468:CU953,94,FALSE)</f>
        <v>0</v>
      </c>
    </row>
    <row r="469" spans="1:14" ht="13.05" customHeight="1" x14ac:dyDescent="0.2">
      <c r="A469" s="47" t="s">
        <v>465</v>
      </c>
      <c r="B469" s="47" t="s">
        <v>521</v>
      </c>
      <c r="C469" s="47" t="s">
        <v>465</v>
      </c>
      <c r="D469" s="47" t="s">
        <v>521</v>
      </c>
      <c r="E469" s="48" t="s">
        <v>33</v>
      </c>
      <c r="F469" s="79">
        <v>24414</v>
      </c>
      <c r="G469" s="50" t="s">
        <v>532</v>
      </c>
      <c r="H469" s="68">
        <f>VLOOKUP(F469,'Metales Pesados'!F469:U954,16,FALSE)</f>
        <v>0</v>
      </c>
      <c r="I469" s="36">
        <f>VLOOKUP(F469,'Metales Pesados'!F469:AH954,29,FALSE)</f>
        <v>0</v>
      </c>
      <c r="J469" s="63">
        <f>VLOOKUP(F469,'Metales Pesados'!F469:AU954,42,FALSE)</f>
        <v>0</v>
      </c>
      <c r="K469" s="36">
        <f>VLOOKUP(F469,'Metales Pesados'!F469:BH954,55,FALSE)</f>
        <v>0</v>
      </c>
      <c r="L469" s="36">
        <f>VLOOKUP(F469,'Metales Pesados'!F469:BU954,68,FALSE)</f>
        <v>0</v>
      </c>
      <c r="M469" s="36">
        <f>VLOOKUP(F469,'Metales Pesados'!F469:CH954,81,FALSE)</f>
        <v>0</v>
      </c>
      <c r="N469" s="63">
        <f>VLOOKUP(F469,'Metales Pesados'!F469:CU954,94,FALSE)</f>
        <v>0</v>
      </c>
    </row>
    <row r="470" spans="1:14" ht="13.05" customHeight="1" x14ac:dyDescent="0.2">
      <c r="A470" s="47" t="s">
        <v>465</v>
      </c>
      <c r="B470" s="47" t="s">
        <v>521</v>
      </c>
      <c r="C470" s="47" t="s">
        <v>465</v>
      </c>
      <c r="D470" s="47" t="s">
        <v>521</v>
      </c>
      <c r="E470" s="48" t="s">
        <v>33</v>
      </c>
      <c r="F470" s="79">
        <v>30202</v>
      </c>
      <c r="G470" s="50" t="s">
        <v>533</v>
      </c>
      <c r="H470" s="68">
        <f>VLOOKUP(F470,'Metales Pesados'!F470:U955,16,FALSE)</f>
        <v>0</v>
      </c>
      <c r="I470" s="36">
        <f>VLOOKUP(F470,'Metales Pesados'!F470:AH955,29,FALSE)</f>
        <v>0</v>
      </c>
      <c r="J470" s="63">
        <f>VLOOKUP(F470,'Metales Pesados'!F470:AU955,42,FALSE)</f>
        <v>0</v>
      </c>
      <c r="K470" s="36">
        <f>VLOOKUP(F470,'Metales Pesados'!F470:BH955,55,FALSE)</f>
        <v>0</v>
      </c>
      <c r="L470" s="36">
        <f>VLOOKUP(F470,'Metales Pesados'!F470:BU955,68,FALSE)</f>
        <v>0</v>
      </c>
      <c r="M470" s="36">
        <f>VLOOKUP(F470,'Metales Pesados'!F470:CH955,81,FALSE)</f>
        <v>0</v>
      </c>
      <c r="N470" s="63">
        <f>VLOOKUP(F470,'Metales Pesados'!F470:CU955,94,FALSE)</f>
        <v>0</v>
      </c>
    </row>
    <row r="471" spans="1:14" ht="13.05" customHeight="1" x14ac:dyDescent="0.2">
      <c r="A471" s="47" t="s">
        <v>22</v>
      </c>
      <c r="B471" s="47" t="s">
        <v>23</v>
      </c>
      <c r="C471" s="47" t="s">
        <v>559</v>
      </c>
      <c r="D471" s="47" t="s">
        <v>559</v>
      </c>
      <c r="E471" s="48" t="s">
        <v>552</v>
      </c>
      <c r="F471" s="79">
        <v>10843</v>
      </c>
      <c r="G471" s="50" t="s">
        <v>536</v>
      </c>
      <c r="H471" s="68">
        <f>VLOOKUP(F471,'Metales Pesados'!F471:U956,16,FALSE)</f>
        <v>0</v>
      </c>
      <c r="I471" s="36">
        <f>VLOOKUP(F471,'Metales Pesados'!F471:AH956,29,FALSE)</f>
        <v>0</v>
      </c>
      <c r="J471" s="63">
        <f>VLOOKUP(F471,'Metales Pesados'!F471:AU956,42,FALSE)</f>
        <v>0</v>
      </c>
      <c r="K471" s="36">
        <f>VLOOKUP(F471,'Metales Pesados'!F471:BH956,55,FALSE)</f>
        <v>0</v>
      </c>
      <c r="L471" s="36">
        <f>VLOOKUP(F471,'Metales Pesados'!F471:BU956,68,FALSE)</f>
        <v>0</v>
      </c>
      <c r="M471" s="36">
        <f>VLOOKUP(F471,'Metales Pesados'!F471:CH956,81,FALSE)</f>
        <v>0</v>
      </c>
      <c r="N471" s="63">
        <f>VLOOKUP(F471,'Metales Pesados'!F471:CU956,94,FALSE)</f>
        <v>0</v>
      </c>
    </row>
    <row r="472" spans="1:14" ht="13.05" customHeight="1" x14ac:dyDescent="0.2">
      <c r="A472" s="47" t="s">
        <v>6</v>
      </c>
      <c r="B472" s="47" t="s">
        <v>48</v>
      </c>
      <c r="C472" s="47" t="s">
        <v>559</v>
      </c>
      <c r="D472" s="47" t="s">
        <v>559</v>
      </c>
      <c r="E472" s="48" t="s">
        <v>552</v>
      </c>
      <c r="F472" s="79">
        <v>11386</v>
      </c>
      <c r="G472" s="50" t="s">
        <v>537</v>
      </c>
      <c r="H472" s="68">
        <f>VLOOKUP(F472,'Metales Pesados'!F472:U957,16,FALSE)</f>
        <v>0</v>
      </c>
      <c r="I472" s="36">
        <f>VLOOKUP(F472,'Metales Pesados'!F472:AH957,29,FALSE)</f>
        <v>0</v>
      </c>
      <c r="J472" s="63">
        <f>VLOOKUP(F472,'Metales Pesados'!F472:AU957,42,FALSE)</f>
        <v>0</v>
      </c>
      <c r="K472" s="36">
        <f>VLOOKUP(F472,'Metales Pesados'!F472:BH957,55,FALSE)</f>
        <v>0</v>
      </c>
      <c r="L472" s="36">
        <f>VLOOKUP(F472,'Metales Pesados'!F472:BU957,68,FALSE)</f>
        <v>0</v>
      </c>
      <c r="M472" s="36">
        <f>VLOOKUP(F472,'Metales Pesados'!F472:CH957,81,FALSE)</f>
        <v>0</v>
      </c>
      <c r="N472" s="63">
        <f>VLOOKUP(F472,'Metales Pesados'!F472:CU957,94,FALSE)</f>
        <v>0</v>
      </c>
    </row>
    <row r="473" spans="1:14" ht="13.05" customHeight="1" x14ac:dyDescent="0.2">
      <c r="A473" s="47" t="s">
        <v>101</v>
      </c>
      <c r="B473" s="47" t="s">
        <v>101</v>
      </c>
      <c r="C473" s="47" t="s">
        <v>559</v>
      </c>
      <c r="D473" s="47" t="s">
        <v>559</v>
      </c>
      <c r="E473" s="48" t="s">
        <v>553</v>
      </c>
      <c r="F473" s="79">
        <v>21196</v>
      </c>
      <c r="G473" s="50" t="s">
        <v>538</v>
      </c>
      <c r="H473" s="68">
        <f>VLOOKUP(F473,'Metales Pesados'!F473:U958,16,FALSE)</f>
        <v>0</v>
      </c>
      <c r="I473" s="36">
        <f>VLOOKUP(F473,'Metales Pesados'!F473:AH958,29,FALSE)</f>
        <v>0</v>
      </c>
      <c r="J473" s="63">
        <f>VLOOKUP(F473,'Metales Pesados'!F473:AU958,42,FALSE)</f>
        <v>0</v>
      </c>
      <c r="K473" s="36">
        <f>VLOOKUP(F473,'Metales Pesados'!F473:BH958,55,FALSE)</f>
        <v>0</v>
      </c>
      <c r="L473" s="36">
        <f>VLOOKUP(F473,'Metales Pesados'!F473:BU958,68,FALSE)</f>
        <v>0</v>
      </c>
      <c r="M473" s="36">
        <f>VLOOKUP(F473,'Metales Pesados'!F473:CH958,81,FALSE)</f>
        <v>0</v>
      </c>
      <c r="N473" s="63">
        <f>VLOOKUP(F473,'Metales Pesados'!F473:CU958,94,FALSE)</f>
        <v>0</v>
      </c>
    </row>
    <row r="474" spans="1:14" ht="13.05" customHeight="1" x14ac:dyDescent="0.2">
      <c r="A474" s="47" t="s">
        <v>169</v>
      </c>
      <c r="B474" s="47" t="s">
        <v>169</v>
      </c>
      <c r="C474" s="47" t="s">
        <v>559</v>
      </c>
      <c r="D474" s="47" t="s">
        <v>559</v>
      </c>
      <c r="E474" s="48" t="s">
        <v>552</v>
      </c>
      <c r="F474" s="79">
        <v>11405</v>
      </c>
      <c r="G474" s="50" t="s">
        <v>539</v>
      </c>
      <c r="H474" s="68">
        <f>VLOOKUP(F474,'Metales Pesados'!F474:U959,16,FALSE)</f>
        <v>0</v>
      </c>
      <c r="I474" s="36">
        <f>VLOOKUP(F474,'Metales Pesados'!F474:AH959,29,FALSE)</f>
        <v>0</v>
      </c>
      <c r="J474" s="63">
        <f>VLOOKUP(F474,'Metales Pesados'!F474:AU959,42,FALSE)</f>
        <v>0</v>
      </c>
      <c r="K474" s="36">
        <f>VLOOKUP(F474,'Metales Pesados'!F474:BH959,55,FALSE)</f>
        <v>0</v>
      </c>
      <c r="L474" s="36">
        <f>VLOOKUP(F474,'Metales Pesados'!F474:BU959,68,FALSE)</f>
        <v>0</v>
      </c>
      <c r="M474" s="36">
        <f>VLOOKUP(F474,'Metales Pesados'!F474:CH959,81,FALSE)</f>
        <v>0</v>
      </c>
      <c r="N474" s="63">
        <f>VLOOKUP(F474,'Metales Pesados'!F474:CU959,94,FALSE)</f>
        <v>0</v>
      </c>
    </row>
    <row r="475" spans="1:14" ht="13.05" customHeight="1" x14ac:dyDescent="0.2">
      <c r="A475" s="47" t="s">
        <v>6</v>
      </c>
      <c r="B475" s="47" t="s">
        <v>7</v>
      </c>
      <c r="C475" s="47" t="s">
        <v>559</v>
      </c>
      <c r="D475" s="47" t="s">
        <v>559</v>
      </c>
      <c r="E475" s="48" t="s">
        <v>552</v>
      </c>
      <c r="F475" s="79">
        <v>11397</v>
      </c>
      <c r="G475" s="50" t="s">
        <v>540</v>
      </c>
      <c r="H475" s="68">
        <f>VLOOKUP(F475,'Metales Pesados'!F475:U960,16,FALSE)</f>
        <v>0</v>
      </c>
      <c r="I475" s="36">
        <f>VLOOKUP(F475,'Metales Pesados'!F475:AH960,29,FALSE)</f>
        <v>0</v>
      </c>
      <c r="J475" s="63">
        <f>VLOOKUP(F475,'Metales Pesados'!F475:AU960,42,FALSE)</f>
        <v>0</v>
      </c>
      <c r="K475" s="36">
        <f>VLOOKUP(F475,'Metales Pesados'!F475:BH960,55,FALSE)</f>
        <v>0</v>
      </c>
      <c r="L475" s="36">
        <f>VLOOKUP(F475,'Metales Pesados'!F475:BU960,68,FALSE)</f>
        <v>0</v>
      </c>
      <c r="M475" s="36">
        <f>VLOOKUP(F475,'Metales Pesados'!F475:CH960,81,FALSE)</f>
        <v>0</v>
      </c>
      <c r="N475" s="63">
        <f>VLOOKUP(F475,'Metales Pesados'!F475:CU960,94,FALSE)</f>
        <v>0</v>
      </c>
    </row>
    <row r="476" spans="1:14" ht="13.05" customHeight="1" x14ac:dyDescent="0.2">
      <c r="A476" s="47" t="s">
        <v>15</v>
      </c>
      <c r="B476" s="47" t="s">
        <v>16</v>
      </c>
      <c r="C476" s="47" t="s">
        <v>559</v>
      </c>
      <c r="D476" s="47" t="s">
        <v>559</v>
      </c>
      <c r="E476" s="48" t="s">
        <v>554</v>
      </c>
      <c r="F476" s="79">
        <v>20274</v>
      </c>
      <c r="G476" s="50" t="s">
        <v>541</v>
      </c>
      <c r="H476" s="68">
        <f>VLOOKUP(F476,'Metales Pesados'!F476:U961,16,FALSE)</f>
        <v>0</v>
      </c>
      <c r="I476" s="36">
        <f>VLOOKUP(F476,'Metales Pesados'!F476:AH961,29,FALSE)</f>
        <v>0</v>
      </c>
      <c r="J476" s="63">
        <f>VLOOKUP(F476,'Metales Pesados'!F476:AU961,42,FALSE)</f>
        <v>0</v>
      </c>
      <c r="K476" s="36">
        <f>VLOOKUP(F476,'Metales Pesados'!F476:BH961,55,FALSE)</f>
        <v>0</v>
      </c>
      <c r="L476" s="36">
        <f>VLOOKUP(F476,'Metales Pesados'!F476:BU961,68,FALSE)</f>
        <v>0</v>
      </c>
      <c r="M476" s="36">
        <f>VLOOKUP(F476,'Metales Pesados'!F476:CH961,81,FALSE)</f>
        <v>0</v>
      </c>
      <c r="N476" s="63">
        <f>VLOOKUP(F476,'Metales Pesados'!F476:CU961,94,FALSE)</f>
        <v>0</v>
      </c>
    </row>
    <row r="477" spans="1:14" ht="13.05" customHeight="1" x14ac:dyDescent="0.2">
      <c r="A477" s="47" t="s">
        <v>6</v>
      </c>
      <c r="B477" s="47" t="s">
        <v>48</v>
      </c>
      <c r="C477" s="47" t="s">
        <v>559</v>
      </c>
      <c r="D477" s="47" t="s">
        <v>559</v>
      </c>
      <c r="E477" s="48" t="s">
        <v>553</v>
      </c>
      <c r="F477" s="79">
        <v>25708</v>
      </c>
      <c r="G477" s="50" t="s">
        <v>542</v>
      </c>
      <c r="H477" s="68">
        <f>VLOOKUP(F477,'Metales Pesados'!F477:U962,16,FALSE)</f>
        <v>0</v>
      </c>
      <c r="I477" s="36">
        <f>VLOOKUP(F477,'Metales Pesados'!F477:AH962,29,FALSE)</f>
        <v>0</v>
      </c>
      <c r="J477" s="63">
        <f>VLOOKUP(F477,'Metales Pesados'!F477:AU962,42,FALSE)</f>
        <v>0</v>
      </c>
      <c r="K477" s="36">
        <f>VLOOKUP(F477,'Metales Pesados'!F477:BH962,55,FALSE)</f>
        <v>0</v>
      </c>
      <c r="L477" s="36">
        <f>VLOOKUP(F477,'Metales Pesados'!F477:BU962,68,FALSE)</f>
        <v>0</v>
      </c>
      <c r="M477" s="36">
        <f>VLOOKUP(F477,'Metales Pesados'!F477:CH962,81,FALSE)</f>
        <v>0</v>
      </c>
      <c r="N477" s="63">
        <f>VLOOKUP(F477,'Metales Pesados'!F477:CU962,94,FALSE)</f>
        <v>0</v>
      </c>
    </row>
    <row r="478" spans="1:14" ht="13.05" customHeight="1" x14ac:dyDescent="0.2">
      <c r="A478" s="47" t="s">
        <v>6</v>
      </c>
      <c r="B478" s="47" t="s">
        <v>7</v>
      </c>
      <c r="C478" s="47" t="s">
        <v>559</v>
      </c>
      <c r="D478" s="47" t="s">
        <v>559</v>
      </c>
      <c r="E478" s="48" t="s">
        <v>555</v>
      </c>
      <c r="F478" s="79">
        <v>11409</v>
      </c>
      <c r="G478" s="50" t="s">
        <v>543</v>
      </c>
      <c r="H478" s="68">
        <f>VLOOKUP(F478,'Metales Pesados'!F478:U963,16,FALSE)</f>
        <v>0</v>
      </c>
      <c r="I478" s="36">
        <f>VLOOKUP(F478,'Metales Pesados'!F478:AH963,29,FALSE)</f>
        <v>0</v>
      </c>
      <c r="J478" s="63">
        <f>VLOOKUP(F478,'Metales Pesados'!F478:AU963,42,FALSE)</f>
        <v>0</v>
      </c>
      <c r="K478" s="36">
        <f>VLOOKUP(F478,'Metales Pesados'!F478:BH963,55,FALSE)</f>
        <v>0</v>
      </c>
      <c r="L478" s="36">
        <f>VLOOKUP(F478,'Metales Pesados'!F478:BU963,68,FALSE)</f>
        <v>0</v>
      </c>
      <c r="M478" s="36">
        <f>VLOOKUP(F478,'Metales Pesados'!F478:CH963,81,FALSE)</f>
        <v>0</v>
      </c>
      <c r="N478" s="63">
        <f>VLOOKUP(F478,'Metales Pesados'!F478:CU963,94,FALSE)</f>
        <v>0</v>
      </c>
    </row>
    <row r="479" spans="1:14" ht="13.05" customHeight="1" x14ac:dyDescent="0.2">
      <c r="A479" s="47" t="s">
        <v>205</v>
      </c>
      <c r="B479" s="47" t="s">
        <v>206</v>
      </c>
      <c r="C479" s="47" t="s">
        <v>559</v>
      </c>
      <c r="D479" s="47" t="s">
        <v>559</v>
      </c>
      <c r="E479" s="48" t="s">
        <v>552</v>
      </c>
      <c r="F479" s="79">
        <v>11403</v>
      </c>
      <c r="G479" s="50" t="s">
        <v>544</v>
      </c>
      <c r="H479" s="68">
        <f>VLOOKUP(F479,'Metales Pesados'!F479:U964,16,FALSE)</f>
        <v>0</v>
      </c>
      <c r="I479" s="36">
        <f>VLOOKUP(F479,'Metales Pesados'!F479:AH964,29,FALSE)</f>
        <v>0</v>
      </c>
      <c r="J479" s="63">
        <f>VLOOKUP(F479,'Metales Pesados'!F479:AU964,42,FALSE)</f>
        <v>0</v>
      </c>
      <c r="K479" s="36">
        <f>VLOOKUP(F479,'Metales Pesados'!F479:BH964,55,FALSE)</f>
        <v>0</v>
      </c>
      <c r="L479" s="36">
        <f>VLOOKUP(F479,'Metales Pesados'!F479:BU964,68,FALSE)</f>
        <v>0</v>
      </c>
      <c r="M479" s="36">
        <f>VLOOKUP(F479,'Metales Pesados'!F479:CH964,81,FALSE)</f>
        <v>0</v>
      </c>
      <c r="N479" s="63">
        <f>VLOOKUP(F479,'Metales Pesados'!F479:CU964,94,FALSE)</f>
        <v>0</v>
      </c>
    </row>
    <row r="480" spans="1:14" ht="13.05" customHeight="1" x14ac:dyDescent="0.2">
      <c r="A480" s="47" t="s">
        <v>174</v>
      </c>
      <c r="B480" s="47" t="s">
        <v>174</v>
      </c>
      <c r="C480" s="47" t="s">
        <v>559</v>
      </c>
      <c r="D480" s="47" t="s">
        <v>559</v>
      </c>
      <c r="E480" s="48" t="s">
        <v>552</v>
      </c>
      <c r="F480" s="79">
        <v>11556</v>
      </c>
      <c r="G480" s="50" t="s">
        <v>545</v>
      </c>
      <c r="H480" s="68">
        <f>VLOOKUP(F480,'Metales Pesados'!F480:U965,16,FALSE)</f>
        <v>0</v>
      </c>
      <c r="I480" s="36">
        <f>VLOOKUP(F480,'Metales Pesados'!F480:AH965,29,FALSE)</f>
        <v>0</v>
      </c>
      <c r="J480" s="63">
        <f>VLOOKUP(F480,'Metales Pesados'!F480:AU965,42,FALSE)</f>
        <v>0</v>
      </c>
      <c r="K480" s="36">
        <f>VLOOKUP(F480,'Metales Pesados'!F480:BH965,55,FALSE)</f>
        <v>0</v>
      </c>
      <c r="L480" s="36">
        <f>VLOOKUP(F480,'Metales Pesados'!F480:BU965,68,FALSE)</f>
        <v>0</v>
      </c>
      <c r="M480" s="36">
        <f>VLOOKUP(F480,'Metales Pesados'!F480:CH965,81,FALSE)</f>
        <v>0</v>
      </c>
      <c r="N480" s="63">
        <f>VLOOKUP(F480,'Metales Pesados'!F480:CU965,94,FALSE)</f>
        <v>0</v>
      </c>
    </row>
    <row r="481" spans="1:14" ht="13.05" customHeight="1" x14ac:dyDescent="0.2">
      <c r="A481" s="47" t="s">
        <v>6</v>
      </c>
      <c r="B481" s="47" t="s">
        <v>12</v>
      </c>
      <c r="C481" s="47" t="s">
        <v>559</v>
      </c>
      <c r="D481" s="47" t="s">
        <v>559</v>
      </c>
      <c r="E481" s="48" t="s">
        <v>552</v>
      </c>
      <c r="F481" s="79">
        <v>11408</v>
      </c>
      <c r="G481" s="50" t="s">
        <v>546</v>
      </c>
      <c r="H481" s="68">
        <f>VLOOKUP(F481,'Metales Pesados'!F481:U966,16,FALSE)</f>
        <v>0</v>
      </c>
      <c r="I481" s="36">
        <f>VLOOKUP(F481,'Metales Pesados'!F481:AH966,29,FALSE)</f>
        <v>0</v>
      </c>
      <c r="J481" s="63">
        <f>VLOOKUP(F481,'Metales Pesados'!F481:AU966,42,FALSE)</f>
        <v>0</v>
      </c>
      <c r="K481" s="36">
        <f>VLOOKUP(F481,'Metales Pesados'!F481:BH966,55,FALSE)</f>
        <v>0</v>
      </c>
      <c r="L481" s="36">
        <f>VLOOKUP(F481,'Metales Pesados'!F481:BU966,68,FALSE)</f>
        <v>0</v>
      </c>
      <c r="M481" s="36">
        <f>VLOOKUP(F481,'Metales Pesados'!F481:CH966,81,FALSE)</f>
        <v>0</v>
      </c>
      <c r="N481" s="63">
        <f>VLOOKUP(F481,'Metales Pesados'!F481:CU966,94,FALSE)</f>
        <v>0</v>
      </c>
    </row>
    <row r="482" spans="1:14" ht="13.05" customHeight="1" x14ac:dyDescent="0.2">
      <c r="A482" s="47" t="s">
        <v>101</v>
      </c>
      <c r="B482" s="47" t="s">
        <v>101</v>
      </c>
      <c r="C482" s="47" t="s">
        <v>559</v>
      </c>
      <c r="D482" s="47" t="s">
        <v>559</v>
      </c>
      <c r="E482" s="48" t="s">
        <v>556</v>
      </c>
      <c r="F482" s="79">
        <v>21032</v>
      </c>
      <c r="G482" s="50" t="s">
        <v>547</v>
      </c>
      <c r="H482" s="68">
        <f>VLOOKUP(F482,'Metales Pesados'!F482:U967,16,FALSE)</f>
        <v>0</v>
      </c>
      <c r="I482" s="36">
        <f>VLOOKUP(F482,'Metales Pesados'!F482:AH967,29,FALSE)</f>
        <v>0</v>
      </c>
      <c r="J482" s="63">
        <f>VLOOKUP(F482,'Metales Pesados'!F482:AU967,42,FALSE)</f>
        <v>0</v>
      </c>
      <c r="K482" s="36">
        <f>VLOOKUP(F482,'Metales Pesados'!F482:BH967,55,FALSE)</f>
        <v>0</v>
      </c>
      <c r="L482" s="36">
        <f>VLOOKUP(F482,'Metales Pesados'!F482:BU967,68,FALSE)</f>
        <v>0</v>
      </c>
      <c r="M482" s="36">
        <f>VLOOKUP(F482,'Metales Pesados'!F482:CH967,81,FALSE)</f>
        <v>0</v>
      </c>
      <c r="N482" s="63">
        <f>VLOOKUP(F482,'Metales Pesados'!F482:CU967,94,FALSE)</f>
        <v>0</v>
      </c>
    </row>
    <row r="483" spans="1:14" ht="13.05" customHeight="1" x14ac:dyDescent="0.2">
      <c r="A483" s="47" t="s">
        <v>6</v>
      </c>
      <c r="B483" s="47" t="s">
        <v>12</v>
      </c>
      <c r="C483" s="47" t="s">
        <v>559</v>
      </c>
      <c r="D483" s="47" t="s">
        <v>559</v>
      </c>
      <c r="E483" s="48" t="s">
        <v>557</v>
      </c>
      <c r="F483" s="79">
        <v>12854</v>
      </c>
      <c r="G483" s="50" t="s">
        <v>548</v>
      </c>
      <c r="H483" s="68">
        <f>VLOOKUP(F483,'Metales Pesados'!F483:U968,16,FALSE)</f>
        <v>0</v>
      </c>
      <c r="I483" s="36">
        <f>VLOOKUP(F483,'Metales Pesados'!F483:AH968,29,FALSE)</f>
        <v>0</v>
      </c>
      <c r="J483" s="63">
        <f>VLOOKUP(F483,'Metales Pesados'!F483:AU968,42,FALSE)</f>
        <v>0</v>
      </c>
      <c r="K483" s="36">
        <f>VLOOKUP(F483,'Metales Pesados'!F483:BH968,55,FALSE)</f>
        <v>0</v>
      </c>
      <c r="L483" s="36">
        <f>VLOOKUP(F483,'Metales Pesados'!F483:BU968,68,FALSE)</f>
        <v>0</v>
      </c>
      <c r="M483" s="36">
        <f>VLOOKUP(F483,'Metales Pesados'!F483:CH968,81,FALSE)</f>
        <v>0</v>
      </c>
      <c r="N483" s="63">
        <f>VLOOKUP(F483,'Metales Pesados'!F483:CU968,94,FALSE)</f>
        <v>0</v>
      </c>
    </row>
    <row r="484" spans="1:14" ht="13.05" customHeight="1" x14ac:dyDescent="0.2">
      <c r="A484" s="47" t="s">
        <v>6</v>
      </c>
      <c r="B484" s="47" t="s">
        <v>48</v>
      </c>
      <c r="C484" s="47" t="s">
        <v>560</v>
      </c>
      <c r="D484" s="47" t="s">
        <v>560</v>
      </c>
      <c r="E484" s="48" t="s">
        <v>552</v>
      </c>
      <c r="F484" s="79">
        <v>26966</v>
      </c>
      <c r="G484" s="50" t="s">
        <v>549</v>
      </c>
      <c r="H484" s="68">
        <f>VLOOKUP(F484,'Metales Pesados'!F484:U969,16,FALSE)</f>
        <v>0</v>
      </c>
      <c r="I484" s="36">
        <f>VLOOKUP(F484,'Metales Pesados'!F484:AH969,29,FALSE)</f>
        <v>0</v>
      </c>
      <c r="J484" s="63">
        <f>VLOOKUP(F484,'Metales Pesados'!F484:AU969,42,FALSE)</f>
        <v>0</v>
      </c>
      <c r="K484" s="36">
        <f>VLOOKUP(F484,'Metales Pesados'!F484:BH969,55,FALSE)</f>
        <v>0</v>
      </c>
      <c r="L484" s="36">
        <f>VLOOKUP(F484,'Metales Pesados'!F484:BU969,68,FALSE)</f>
        <v>0</v>
      </c>
      <c r="M484" s="36">
        <f>VLOOKUP(F484,'Metales Pesados'!F484:CH969,81,FALSE)</f>
        <v>0</v>
      </c>
      <c r="N484" s="63">
        <f>VLOOKUP(F484,'Metales Pesados'!F484:CU969,94,FALSE)</f>
        <v>0</v>
      </c>
    </row>
    <row r="485" spans="1:14" ht="13.05" customHeight="1" x14ac:dyDescent="0.2">
      <c r="A485" s="47" t="s">
        <v>6</v>
      </c>
      <c r="B485" s="47" t="s">
        <v>7</v>
      </c>
      <c r="C485" s="47" t="s">
        <v>561</v>
      </c>
      <c r="D485" s="47" t="s">
        <v>561</v>
      </c>
      <c r="E485" s="48" t="s">
        <v>558</v>
      </c>
      <c r="F485" s="79">
        <v>10736</v>
      </c>
      <c r="G485" s="50" t="s">
        <v>550</v>
      </c>
      <c r="H485" s="68">
        <f>VLOOKUP(F485,'Metales Pesados'!F485:U970,16,FALSE)</f>
        <v>0</v>
      </c>
      <c r="I485" s="36">
        <f>VLOOKUP(F485,'Metales Pesados'!F485:AH970,29,FALSE)</f>
        <v>0</v>
      </c>
      <c r="J485" s="63">
        <f>VLOOKUP(F485,'Metales Pesados'!F485:AU970,42,FALSE)</f>
        <v>0</v>
      </c>
      <c r="K485" s="36">
        <f>VLOOKUP(F485,'Metales Pesados'!F485:BH970,55,FALSE)</f>
        <v>0</v>
      </c>
      <c r="L485" s="36">
        <f>VLOOKUP(F485,'Metales Pesados'!F485:BU970,68,FALSE)</f>
        <v>0</v>
      </c>
      <c r="M485" s="36">
        <f>VLOOKUP(F485,'Metales Pesados'!F485:CH970,81,FALSE)</f>
        <v>0</v>
      </c>
      <c r="N485" s="63">
        <f>VLOOKUP(F485,'Metales Pesados'!F485:CU970,94,FALSE)</f>
        <v>0</v>
      </c>
    </row>
    <row r="486" spans="1:14" ht="13.05" customHeight="1" x14ac:dyDescent="0.2">
      <c r="A486" s="47" t="s">
        <v>6</v>
      </c>
      <c r="B486" s="47" t="s">
        <v>7</v>
      </c>
      <c r="C486" s="47" t="s">
        <v>560</v>
      </c>
      <c r="D486" s="47" t="s">
        <v>560</v>
      </c>
      <c r="E486" s="48" t="s">
        <v>556</v>
      </c>
      <c r="F486" s="79">
        <v>14320</v>
      </c>
      <c r="G486" s="50" t="s">
        <v>551</v>
      </c>
      <c r="H486" s="68">
        <f>VLOOKUP(F486,'Metales Pesados'!F486:U971,16,FALSE)</f>
        <v>0</v>
      </c>
      <c r="I486" s="36">
        <f>VLOOKUP(F486,'Metales Pesados'!F486:AH971,29,FALSE)</f>
        <v>0</v>
      </c>
      <c r="J486" s="63">
        <f>VLOOKUP(F486,'Metales Pesados'!F486:AU971,42,FALSE)</f>
        <v>0</v>
      </c>
      <c r="K486" s="36">
        <f>VLOOKUP(F486,'Metales Pesados'!F486:BH971,55,FALSE)</f>
        <v>0</v>
      </c>
      <c r="L486" s="36">
        <f>VLOOKUP(F486,'Metales Pesados'!F486:BU971,68,FALSE)</f>
        <v>0</v>
      </c>
      <c r="M486" s="36">
        <f>VLOOKUP(F486,'Metales Pesados'!F486:CH971,81,FALSE)</f>
        <v>0</v>
      </c>
      <c r="N486" s="63">
        <f>VLOOKUP(F486,'Metales Pesados'!F486:CU971,94,FALSE)</f>
        <v>0</v>
      </c>
    </row>
    <row r="487" spans="1:14" ht="13.05" customHeight="1" x14ac:dyDescent="0.2">
      <c r="A487" s="47" t="s">
        <v>6</v>
      </c>
      <c r="B487" s="47" t="s">
        <v>18</v>
      </c>
      <c r="C487" s="47" t="s">
        <v>19</v>
      </c>
      <c r="D487" s="47" t="s">
        <v>20</v>
      </c>
      <c r="E487" s="48" t="s">
        <v>33</v>
      </c>
      <c r="F487" s="79">
        <v>32394</v>
      </c>
      <c r="G487" s="50" t="s">
        <v>565</v>
      </c>
      <c r="H487" s="68">
        <f>VLOOKUP(F487,'Metales Pesados'!F487:U972,16,FALSE)</f>
        <v>0</v>
      </c>
      <c r="I487" s="36">
        <f>VLOOKUP(F487,'Metales Pesados'!F487:AH972,29,FALSE)</f>
        <v>0</v>
      </c>
      <c r="J487" s="63">
        <f>VLOOKUP(F487,'Metales Pesados'!F487:AU972,42,FALSE)</f>
        <v>0</v>
      </c>
      <c r="K487" s="36">
        <f>VLOOKUP(F487,'Metales Pesados'!F487:BH972,55,FALSE)</f>
        <v>0</v>
      </c>
      <c r="L487" s="36">
        <f>VLOOKUP(F487,'Metales Pesados'!F487:BU972,68,FALSE)</f>
        <v>0</v>
      </c>
      <c r="M487" s="36">
        <f>VLOOKUP(F487,'Metales Pesados'!F487:CH972,81,FALSE)</f>
        <v>0</v>
      </c>
      <c r="N487" s="63">
        <f>VLOOKUP(F487,'Metales Pesados'!F487:CU972,94,FALSE)</f>
        <v>0</v>
      </c>
    </row>
    <row r="488" spans="1:14" ht="13.05" customHeight="1" x14ac:dyDescent="0.2">
      <c r="A488" s="47" t="s">
        <v>205</v>
      </c>
      <c r="B488" s="47" t="s">
        <v>206</v>
      </c>
      <c r="C488" s="47" t="s">
        <v>205</v>
      </c>
      <c r="D488" s="47" t="s">
        <v>206</v>
      </c>
      <c r="E488" s="48" t="s">
        <v>33</v>
      </c>
      <c r="F488" s="79">
        <v>32283</v>
      </c>
      <c r="G488" s="50" t="s">
        <v>586</v>
      </c>
      <c r="H488" s="68">
        <f>VLOOKUP(F488,'Metales Pesados'!F488:U973,16,FALSE)</f>
        <v>0</v>
      </c>
      <c r="I488" s="36">
        <f>VLOOKUP(F488,'Metales Pesados'!F488:AH973,29,FALSE)</f>
        <v>0</v>
      </c>
      <c r="J488" s="63">
        <f>VLOOKUP(F488,'Metales Pesados'!F488:AU973,42,FALSE)</f>
        <v>0</v>
      </c>
      <c r="K488" s="36">
        <f>VLOOKUP(F488,'Metales Pesados'!F488:BH973,55,FALSE)</f>
        <v>0</v>
      </c>
      <c r="L488" s="36">
        <f>VLOOKUP(F488,'Metales Pesados'!F488:BU973,68,FALSE)</f>
        <v>0</v>
      </c>
      <c r="M488" s="36">
        <f>VLOOKUP(F488,'Metales Pesados'!F488:CH973,81,FALSE)</f>
        <v>0</v>
      </c>
      <c r="N488" s="63">
        <f>VLOOKUP(F488,'Metales Pesados'!F488:CU973,94,FALSE)</f>
        <v>0</v>
      </c>
    </row>
    <row r="489" spans="1:14" ht="13.05" customHeight="1" x14ac:dyDescent="0.2">
      <c r="A489" s="47" t="s">
        <v>6</v>
      </c>
      <c r="B489" s="47" t="s">
        <v>48</v>
      </c>
      <c r="C489" s="47" t="s">
        <v>25</v>
      </c>
      <c r="D489" s="47" t="s">
        <v>49</v>
      </c>
      <c r="E489" s="48" t="s">
        <v>40</v>
      </c>
      <c r="F489" s="79">
        <v>32416</v>
      </c>
      <c r="G489" s="50" t="s">
        <v>587</v>
      </c>
      <c r="H489" s="68">
        <f>VLOOKUP(F489,'Metales Pesados'!F489:U974,16,FALSE)</f>
        <v>0</v>
      </c>
      <c r="I489" s="36">
        <f>VLOOKUP(F489,'Metales Pesados'!F489:AH974,29,FALSE)</f>
        <v>0</v>
      </c>
      <c r="J489" s="63">
        <f>VLOOKUP(F489,'Metales Pesados'!F489:AU974,42,FALSE)</f>
        <v>0</v>
      </c>
      <c r="K489" s="36">
        <f>VLOOKUP(F489,'Metales Pesados'!F489:BH974,55,FALSE)</f>
        <v>0</v>
      </c>
      <c r="L489" s="36">
        <f>VLOOKUP(F489,'Metales Pesados'!F489:BU974,68,FALSE)</f>
        <v>0</v>
      </c>
      <c r="M489" s="36">
        <f>VLOOKUP(F489,'Metales Pesados'!F489:CH974,81,FALSE)</f>
        <v>0</v>
      </c>
      <c r="N489" s="63">
        <f>VLOOKUP(F489,'Metales Pesados'!F489:CU974,94,FALSE)</f>
        <v>0</v>
      </c>
    </row>
    <row r="490" spans="1:14" ht="13.05" customHeight="1" x14ac:dyDescent="0.2">
      <c r="A490" s="47" t="s">
        <v>15</v>
      </c>
      <c r="B490" s="47" t="s">
        <v>16</v>
      </c>
      <c r="C490" s="47" t="s">
        <v>15</v>
      </c>
      <c r="D490" s="47" t="s">
        <v>449</v>
      </c>
      <c r="E490" s="48" t="s">
        <v>33</v>
      </c>
      <c r="F490" s="79">
        <v>32291</v>
      </c>
      <c r="G490" s="50" t="s">
        <v>588</v>
      </c>
      <c r="H490" s="68">
        <f>VLOOKUP(F490,'Metales Pesados'!F490:U975,16,FALSE)</f>
        <v>48</v>
      </c>
      <c r="I490" s="36">
        <f>VLOOKUP(F490,'Metales Pesados'!F490:AH975,29,FALSE)</f>
        <v>0</v>
      </c>
      <c r="J490" s="63">
        <f>VLOOKUP(F490,'Metales Pesados'!F490:AU975,42,FALSE)</f>
        <v>43</v>
      </c>
      <c r="K490" s="36">
        <f>VLOOKUP(F490,'Metales Pesados'!F490:BH975,55,FALSE)</f>
        <v>0</v>
      </c>
      <c r="L490" s="36">
        <f>VLOOKUP(F490,'Metales Pesados'!F490:BU975,68,FALSE)</f>
        <v>0</v>
      </c>
      <c r="M490" s="36">
        <f>VLOOKUP(F490,'Metales Pesados'!F490:CH975,81,FALSE)</f>
        <v>0</v>
      </c>
      <c r="N490" s="63">
        <f>VLOOKUP(F490,'Metales Pesados'!F490:CU975,94,FALSE)</f>
        <v>0</v>
      </c>
    </row>
    <row r="491" spans="1:14" ht="13.05" customHeight="1" x14ac:dyDescent="0.2">
      <c r="A491" s="47" t="s">
        <v>205</v>
      </c>
      <c r="B491" s="47" t="s">
        <v>206</v>
      </c>
      <c r="C491" s="47" t="s">
        <v>205</v>
      </c>
      <c r="D491" s="47" t="s">
        <v>243</v>
      </c>
      <c r="E491" s="48" t="s">
        <v>40</v>
      </c>
      <c r="F491" s="79">
        <v>32710</v>
      </c>
      <c r="G491" s="50" t="s">
        <v>594</v>
      </c>
      <c r="H491" s="68">
        <f>VLOOKUP(F491,'Metales Pesados'!F491:U976,16,FALSE)</f>
        <v>64</v>
      </c>
      <c r="I491" s="36">
        <f>VLOOKUP(F491,'Metales Pesados'!F491:AH976,29,FALSE)</f>
        <v>0</v>
      </c>
      <c r="J491" s="63">
        <f>VLOOKUP(F491,'Metales Pesados'!F491:AU976,42,FALSE)</f>
        <v>61</v>
      </c>
      <c r="K491" s="36">
        <f>VLOOKUP(F491,'Metales Pesados'!F491:BH976,55,FALSE)</f>
        <v>0</v>
      </c>
      <c r="L491" s="36">
        <f>VLOOKUP(F491,'Metales Pesados'!F491:BU976,68,FALSE)</f>
        <v>0</v>
      </c>
      <c r="M491" s="36">
        <f>VLOOKUP(F491,'Metales Pesados'!F491:CH976,81,FALSE)</f>
        <v>0</v>
      </c>
      <c r="N491" s="63">
        <f>VLOOKUP(F491,'Metales Pesados'!F491:CU976,94,FALSE)</f>
        <v>0</v>
      </c>
    </row>
    <row r="492" spans="1:14" ht="13.05" customHeight="1" x14ac:dyDescent="0.2">
      <c r="A492" s="47" t="s">
        <v>205</v>
      </c>
      <c r="B492" s="47" t="s">
        <v>206</v>
      </c>
      <c r="C492" s="47" t="s">
        <v>205</v>
      </c>
      <c r="D492" s="47" t="s">
        <v>243</v>
      </c>
      <c r="E492" s="48" t="s">
        <v>59</v>
      </c>
      <c r="F492" s="79">
        <v>21486</v>
      </c>
      <c r="G492" s="50" t="s">
        <v>534</v>
      </c>
      <c r="H492" s="68">
        <f>VLOOKUP(F492,'Metales Pesados'!F492:U977,16,FALSE)</f>
        <v>0</v>
      </c>
      <c r="I492" s="36">
        <f>VLOOKUP(F492,'Metales Pesados'!F492:AH977,29,FALSE)</f>
        <v>0</v>
      </c>
      <c r="J492" s="63">
        <f>VLOOKUP(F492,'Metales Pesados'!F492:AU977,42,FALSE)</f>
        <v>0</v>
      </c>
      <c r="K492" s="36">
        <f>VLOOKUP(F492,'Metales Pesados'!F492:BH977,55,FALSE)</f>
        <v>0</v>
      </c>
      <c r="L492" s="36">
        <f>VLOOKUP(F492,'Metales Pesados'!F492:BU977,68,FALSE)</f>
        <v>0</v>
      </c>
      <c r="M492" s="36">
        <f>VLOOKUP(F492,'Metales Pesados'!F492:CH977,81,FALSE)</f>
        <v>0</v>
      </c>
      <c r="N492" s="63">
        <f>VLOOKUP(F492,'Metales Pesados'!F492:CU977,94,FALSE)</f>
        <v>0</v>
      </c>
    </row>
    <row r="493" spans="1:14" ht="13.05" customHeight="1" x14ac:dyDescent="0.2">
      <c r="A493" s="47" t="s">
        <v>22</v>
      </c>
      <c r="B493" s="47" t="s">
        <v>23</v>
      </c>
      <c r="C493" s="47" t="s">
        <v>22</v>
      </c>
      <c r="D493" s="47" t="s">
        <v>23</v>
      </c>
      <c r="E493" s="48" t="s">
        <v>33</v>
      </c>
      <c r="F493" s="79">
        <v>32367</v>
      </c>
      <c r="G493" s="50" t="s">
        <v>603</v>
      </c>
      <c r="H493" s="68">
        <f>VLOOKUP(F493,'Metales Pesados'!F493:U978,16,FALSE)</f>
        <v>0</v>
      </c>
      <c r="I493" s="36">
        <f>VLOOKUP(F493,'Metales Pesados'!F493:AH978,29,FALSE)</f>
        <v>0</v>
      </c>
      <c r="J493" s="63">
        <f>VLOOKUP(F493,'Metales Pesados'!F493:AU978,42,FALSE)</f>
        <v>0</v>
      </c>
      <c r="K493" s="36">
        <f>VLOOKUP(F493,'Metales Pesados'!F493:BH978,55,FALSE)</f>
        <v>0</v>
      </c>
      <c r="L493" s="36">
        <f>VLOOKUP(F493,'Metales Pesados'!F493:BU978,68,FALSE)</f>
        <v>0</v>
      </c>
      <c r="M493" s="36">
        <f>VLOOKUP(F493,'Metales Pesados'!F493:CH978,81,FALSE)</f>
        <v>0</v>
      </c>
      <c r="N493" s="63">
        <f>VLOOKUP(F493,'Metales Pesados'!F493:CU978,94,FALSE)</f>
        <v>0</v>
      </c>
    </row>
    <row r="494" spans="1:14" ht="13.05" customHeight="1" x14ac:dyDescent="0.2">
      <c r="A494" s="47" t="s">
        <v>22</v>
      </c>
      <c r="B494" s="47" t="s">
        <v>23</v>
      </c>
      <c r="C494" s="47" t="s">
        <v>22</v>
      </c>
      <c r="D494" s="47" t="s">
        <v>23</v>
      </c>
      <c r="E494" s="48" t="s">
        <v>33</v>
      </c>
      <c r="F494" s="79">
        <v>32534</v>
      </c>
      <c r="G494" s="50" t="s">
        <v>604</v>
      </c>
      <c r="H494" s="68">
        <f>VLOOKUP(F494,'Metales Pesados'!F494:U979,16,FALSE)</f>
        <v>0</v>
      </c>
      <c r="I494" s="36">
        <f>VLOOKUP(F494,'Metales Pesados'!F494:AH979,29,FALSE)</f>
        <v>0</v>
      </c>
      <c r="J494" s="63">
        <f>VLOOKUP(F494,'Metales Pesados'!F494:AU979,42,FALSE)</f>
        <v>0</v>
      </c>
      <c r="K494" s="36">
        <f>VLOOKUP(F494,'Metales Pesados'!F494:BH979,55,FALSE)</f>
        <v>0</v>
      </c>
      <c r="L494" s="36">
        <f>VLOOKUP(F494,'Metales Pesados'!F494:BU979,68,FALSE)</f>
        <v>0</v>
      </c>
      <c r="M494" s="36">
        <f>VLOOKUP(F494,'Metales Pesados'!F494:CH979,81,FALSE)</f>
        <v>0</v>
      </c>
      <c r="N494" s="63">
        <f>VLOOKUP(F494,'Metales Pesados'!F494:CU979,94,FALSE)</f>
        <v>0</v>
      </c>
    </row>
    <row r="495" spans="1:14" ht="13.05" customHeight="1" x14ac:dyDescent="0.2">
      <c r="A495" s="47" t="s">
        <v>22</v>
      </c>
      <c r="B495" s="47" t="s">
        <v>23</v>
      </c>
      <c r="C495" s="47" t="s">
        <v>22</v>
      </c>
      <c r="D495" s="47" t="s">
        <v>23</v>
      </c>
      <c r="E495" s="48" t="s">
        <v>33</v>
      </c>
      <c r="F495" s="79">
        <v>32646</v>
      </c>
      <c r="G495" s="50" t="s">
        <v>605</v>
      </c>
      <c r="H495" s="68">
        <f>VLOOKUP(F495,'Metales Pesados'!F495:U980,16,FALSE)</f>
        <v>0</v>
      </c>
      <c r="I495" s="36">
        <f>VLOOKUP(F495,'Metales Pesados'!F495:AH980,29,FALSE)</f>
        <v>0</v>
      </c>
      <c r="J495" s="63">
        <f>VLOOKUP(F495,'Metales Pesados'!F495:AU980,42,FALSE)</f>
        <v>0</v>
      </c>
      <c r="K495" s="36">
        <f>VLOOKUP(F495,'Metales Pesados'!F495:BH980,55,FALSE)</f>
        <v>0</v>
      </c>
      <c r="L495" s="36">
        <f>VLOOKUP(F495,'Metales Pesados'!F495:BU980,68,FALSE)</f>
        <v>0</v>
      </c>
      <c r="M495" s="36">
        <f>VLOOKUP(F495,'Metales Pesados'!F495:CH980,81,FALSE)</f>
        <v>0</v>
      </c>
      <c r="N495" s="63">
        <f>VLOOKUP(F495,'Metales Pesados'!F495:CU980,94,FALSE)</f>
        <v>0</v>
      </c>
    </row>
    <row r="496" spans="1:14" ht="13.05" customHeight="1" x14ac:dyDescent="0.2">
      <c r="A496" s="47" t="s">
        <v>22</v>
      </c>
      <c r="B496" s="47" t="s">
        <v>23</v>
      </c>
      <c r="C496" s="47" t="s">
        <v>22</v>
      </c>
      <c r="D496" s="47" t="s">
        <v>23</v>
      </c>
      <c r="E496" s="48" t="s">
        <v>33</v>
      </c>
      <c r="F496" s="79">
        <v>32517</v>
      </c>
      <c r="G496" s="50" t="s">
        <v>606</v>
      </c>
      <c r="H496" s="68">
        <f>VLOOKUP(F496,'Metales Pesados'!F496:U981,16,FALSE)</f>
        <v>0</v>
      </c>
      <c r="I496" s="36">
        <f>VLOOKUP(F496,'Metales Pesados'!F496:AH981,29,FALSE)</f>
        <v>0</v>
      </c>
      <c r="J496" s="63">
        <f>VLOOKUP(F496,'Metales Pesados'!F496:AU981,42,FALSE)</f>
        <v>0</v>
      </c>
      <c r="K496" s="36">
        <f>VLOOKUP(F496,'Metales Pesados'!F496:BH981,55,FALSE)</f>
        <v>0</v>
      </c>
      <c r="L496" s="36">
        <f>VLOOKUP(F496,'Metales Pesados'!F496:BU981,68,FALSE)</f>
        <v>0</v>
      </c>
      <c r="M496" s="36">
        <f>VLOOKUP(F496,'Metales Pesados'!F496:CH981,81,FALSE)</f>
        <v>0</v>
      </c>
      <c r="N496" s="63">
        <f>VLOOKUP(F496,'Metales Pesados'!F496:CU981,94,FALSE)</f>
        <v>0</v>
      </c>
    </row>
    <row r="497" spans="1:14" ht="13.05" customHeight="1" x14ac:dyDescent="0.2">
      <c r="A497" s="47" t="s">
        <v>205</v>
      </c>
      <c r="B497" s="47" t="s">
        <v>206</v>
      </c>
      <c r="C497" s="47" t="s">
        <v>205</v>
      </c>
      <c r="D497" s="47" t="s">
        <v>228</v>
      </c>
      <c r="E497" s="48" t="s">
        <v>33</v>
      </c>
      <c r="F497" s="79">
        <v>32719</v>
      </c>
      <c r="G497" s="50" t="s">
        <v>607</v>
      </c>
      <c r="H497" s="68">
        <f>VLOOKUP(F497,'Metales Pesados'!F497:U982,16,FALSE)</f>
        <v>0</v>
      </c>
      <c r="I497" s="36">
        <f>VLOOKUP(F497,'Metales Pesados'!F497:AH982,29,FALSE)</f>
        <v>0</v>
      </c>
      <c r="J497" s="63">
        <f>VLOOKUP(F497,'Metales Pesados'!F497:AU982,42,FALSE)</f>
        <v>0</v>
      </c>
      <c r="K497" s="36">
        <f>VLOOKUP(F497,'Metales Pesados'!F497:BH982,55,FALSE)</f>
        <v>0</v>
      </c>
      <c r="L497" s="36">
        <f>VLOOKUP(F497,'Metales Pesados'!F497:BU982,68,FALSE)</f>
        <v>0</v>
      </c>
      <c r="M497" s="36">
        <f>VLOOKUP(F497,'Metales Pesados'!F497:CH982,81,FALSE)</f>
        <v>0</v>
      </c>
      <c r="N497" s="63">
        <f>VLOOKUP(F497,'Metales Pesados'!F497:CU982,94,FALSE)</f>
        <v>0</v>
      </c>
    </row>
    <row r="498" spans="1:14" ht="13.05" customHeight="1" x14ac:dyDescent="0.2">
      <c r="A498" s="47" t="s">
        <v>22</v>
      </c>
      <c r="B498" s="47" t="s">
        <v>23</v>
      </c>
      <c r="C498" s="47" t="s">
        <v>22</v>
      </c>
      <c r="D498" s="47" t="s">
        <v>23</v>
      </c>
      <c r="E498" s="48" t="s">
        <v>33</v>
      </c>
      <c r="F498" s="79">
        <v>32745</v>
      </c>
      <c r="G498" s="50" t="s">
        <v>608</v>
      </c>
      <c r="H498" s="68">
        <f>VLOOKUP(F498,'Metales Pesados'!F498:U983,16,FALSE)</f>
        <v>0</v>
      </c>
      <c r="I498" s="36">
        <f>VLOOKUP(F498,'Metales Pesados'!F498:AH983,29,FALSE)</f>
        <v>0</v>
      </c>
      <c r="J498" s="63">
        <f>VLOOKUP(F498,'Metales Pesados'!F498:AU983,42,FALSE)</f>
        <v>0</v>
      </c>
      <c r="K498" s="36">
        <f>VLOOKUP(F498,'Metales Pesados'!F498:BH983,55,FALSE)</f>
        <v>0</v>
      </c>
      <c r="L498" s="36">
        <f>VLOOKUP(F498,'Metales Pesados'!F498:BU983,68,FALSE)</f>
        <v>0</v>
      </c>
      <c r="M498" s="36">
        <f>VLOOKUP(F498,'Metales Pesados'!F498:CH983,81,FALSE)</f>
        <v>0</v>
      </c>
      <c r="N498" s="63">
        <f>VLOOKUP(F498,'Metales Pesados'!F498:CU983,94,FALSE)</f>
        <v>0</v>
      </c>
    </row>
    <row r="499" spans="1:14" ht="13.05" customHeight="1" x14ac:dyDescent="0.2">
      <c r="A499" s="47" t="s">
        <v>205</v>
      </c>
      <c r="B499" s="47" t="s">
        <v>242</v>
      </c>
      <c r="C499" s="47" t="s">
        <v>205</v>
      </c>
      <c r="D499" s="47" t="s">
        <v>243</v>
      </c>
      <c r="E499" s="48" t="s">
        <v>33</v>
      </c>
      <c r="F499" s="79">
        <v>32709</v>
      </c>
      <c r="G499" s="50" t="s">
        <v>609</v>
      </c>
      <c r="H499" s="68">
        <f>VLOOKUP(F499,'Metales Pesados'!F499:U984,16,FALSE)</f>
        <v>0</v>
      </c>
      <c r="I499" s="36">
        <f>VLOOKUP(F499,'Metales Pesados'!F499:AH984,29,FALSE)</f>
        <v>0</v>
      </c>
      <c r="J499" s="63">
        <f>VLOOKUP(F499,'Metales Pesados'!F499:AU984,42,FALSE)</f>
        <v>0</v>
      </c>
      <c r="K499" s="36">
        <f>VLOOKUP(F499,'Metales Pesados'!F499:BH984,55,FALSE)</f>
        <v>0</v>
      </c>
      <c r="L499" s="36">
        <f>VLOOKUP(F499,'Metales Pesados'!F499:BU984,68,FALSE)</f>
        <v>0</v>
      </c>
      <c r="M499" s="36">
        <f>VLOOKUP(F499,'Metales Pesados'!F499:CH984,81,FALSE)</f>
        <v>0</v>
      </c>
      <c r="N499" s="63">
        <f>VLOOKUP(F499,'Metales Pesados'!F499:CU984,94,FALSE)</f>
        <v>0</v>
      </c>
    </row>
    <row r="500" spans="1:14" ht="13.05" customHeight="1" x14ac:dyDescent="0.2">
      <c r="A500" s="47" t="s">
        <v>15</v>
      </c>
      <c r="B500" s="47" t="s">
        <v>16</v>
      </c>
      <c r="C500" s="47" t="s">
        <v>15</v>
      </c>
      <c r="D500" s="47" t="s">
        <v>438</v>
      </c>
      <c r="E500" s="48" t="s">
        <v>33</v>
      </c>
      <c r="F500" s="79">
        <v>32465</v>
      </c>
      <c r="G500" s="50" t="s">
        <v>610</v>
      </c>
      <c r="H500" s="68">
        <f>VLOOKUP(F500,'Metales Pesados'!F500:U985,16,FALSE)</f>
        <v>0</v>
      </c>
      <c r="I500" s="36">
        <f>VLOOKUP(F500,'Metales Pesados'!F500:AH985,29,FALSE)</f>
        <v>0</v>
      </c>
      <c r="J500" s="63">
        <f>VLOOKUP(F500,'Metales Pesados'!F500:AU985,42,FALSE)</f>
        <v>0</v>
      </c>
      <c r="K500" s="36">
        <f>VLOOKUP(F500,'Metales Pesados'!F500:BH985,55,FALSE)</f>
        <v>0</v>
      </c>
      <c r="L500" s="36">
        <f>VLOOKUP(F500,'Metales Pesados'!F500:BU985,68,FALSE)</f>
        <v>0</v>
      </c>
      <c r="M500" s="36">
        <f>VLOOKUP(F500,'Metales Pesados'!F500:CH985,81,FALSE)</f>
        <v>0</v>
      </c>
      <c r="N500" s="63">
        <f>VLOOKUP(F500,'Metales Pesados'!F500:CU985,94,FALSE)</f>
        <v>0</v>
      </c>
    </row>
    <row r="501" spans="1:14" ht="13.05" customHeight="1" x14ac:dyDescent="0.2">
      <c r="A501" s="47" t="s">
        <v>15</v>
      </c>
      <c r="B501" s="47" t="s">
        <v>390</v>
      </c>
      <c r="C501" s="47" t="s">
        <v>15</v>
      </c>
      <c r="D501" s="47" t="s">
        <v>390</v>
      </c>
      <c r="E501" s="48" t="s">
        <v>33</v>
      </c>
      <c r="F501" s="79">
        <v>33095</v>
      </c>
      <c r="G501" s="50" t="s">
        <v>611</v>
      </c>
      <c r="H501" s="68">
        <f>VLOOKUP(F501,'Metales Pesados'!F501:U986,16,FALSE)</f>
        <v>0</v>
      </c>
      <c r="I501" s="36">
        <f>VLOOKUP(F501,'Metales Pesados'!F501:AH986,29,FALSE)</f>
        <v>0</v>
      </c>
      <c r="J501" s="63">
        <f>VLOOKUP(F501,'Metales Pesados'!F501:AU986,42,FALSE)</f>
        <v>0</v>
      </c>
      <c r="K501" s="36">
        <f>VLOOKUP(F501,'Metales Pesados'!F501:BH986,55,FALSE)</f>
        <v>0</v>
      </c>
      <c r="L501" s="36">
        <f>VLOOKUP(F501,'Metales Pesados'!F501:BU986,68,FALSE)</f>
        <v>0</v>
      </c>
      <c r="M501" s="36">
        <f>VLOOKUP(F501,'Metales Pesados'!F501:CH986,81,FALSE)</f>
        <v>0</v>
      </c>
      <c r="N501" s="63">
        <f>VLOOKUP(F501,'Metales Pesados'!F501:CU986,94,FALSE)</f>
        <v>0</v>
      </c>
    </row>
    <row r="502" spans="1:14" ht="13.05" customHeight="1" x14ac:dyDescent="0.2">
      <c r="A502" s="47" t="s">
        <v>465</v>
      </c>
      <c r="B502" s="47" t="s">
        <v>511</v>
      </c>
      <c r="C502" s="47" t="s">
        <v>465</v>
      </c>
      <c r="D502" s="47" t="s">
        <v>498</v>
      </c>
      <c r="E502" s="48" t="s">
        <v>33</v>
      </c>
      <c r="F502" s="79">
        <v>33130</v>
      </c>
      <c r="G502" s="50" t="s">
        <v>613</v>
      </c>
      <c r="H502" s="68">
        <f>VLOOKUP(F502,'Metales Pesados'!F502:U987,16,FALSE)</f>
        <v>0</v>
      </c>
      <c r="I502" s="36">
        <f>VLOOKUP(F502,'Metales Pesados'!F502:AH987,29,FALSE)</f>
        <v>0</v>
      </c>
      <c r="J502" s="63">
        <f>VLOOKUP(F502,'Metales Pesados'!F502:AU987,42,FALSE)</f>
        <v>0</v>
      </c>
      <c r="K502" s="36">
        <f>VLOOKUP(F502,'Metales Pesados'!F502:BH987,55,FALSE)</f>
        <v>0</v>
      </c>
      <c r="L502" s="36">
        <f>VLOOKUP(F502,'Metales Pesados'!F502:BU987,68,FALSE)</f>
        <v>0</v>
      </c>
      <c r="M502" s="36">
        <f>VLOOKUP(F502,'Metales Pesados'!F502:CH987,81,FALSE)</f>
        <v>0</v>
      </c>
      <c r="N502" s="63">
        <f>VLOOKUP(F502,'Metales Pesados'!F502:CU987,94,FALSE)</f>
        <v>0</v>
      </c>
    </row>
    <row r="503" spans="1:14" ht="13.05" customHeight="1" x14ac:dyDescent="0.2">
      <c r="A503" s="47" t="s">
        <v>205</v>
      </c>
      <c r="B503" s="47" t="s">
        <v>242</v>
      </c>
      <c r="C503" s="47" t="s">
        <v>205</v>
      </c>
      <c r="D503" s="47" t="s">
        <v>243</v>
      </c>
      <c r="E503" s="48" t="s">
        <v>40</v>
      </c>
      <c r="F503" s="79">
        <v>32852</v>
      </c>
      <c r="G503" s="50" t="s">
        <v>614</v>
      </c>
      <c r="H503" s="68">
        <f>VLOOKUP(F503,'Metales Pesados'!F503:U988,16,FALSE)</f>
        <v>0</v>
      </c>
      <c r="I503" s="36">
        <f>VLOOKUP(F503,'Metales Pesados'!F503:AH988,29,FALSE)</f>
        <v>0</v>
      </c>
      <c r="J503" s="63">
        <f>VLOOKUP(F503,'Metales Pesados'!F503:AU988,42,FALSE)</f>
        <v>0</v>
      </c>
      <c r="K503" s="36">
        <f>VLOOKUP(F503,'Metales Pesados'!F503:BH988,55,FALSE)</f>
        <v>0</v>
      </c>
      <c r="L503" s="36">
        <f>VLOOKUP(F503,'Metales Pesados'!F503:BU988,68,FALSE)</f>
        <v>0</v>
      </c>
      <c r="M503" s="36">
        <f>VLOOKUP(F503,'Metales Pesados'!F503:CH988,81,FALSE)</f>
        <v>0</v>
      </c>
      <c r="N503" s="63">
        <f>VLOOKUP(F503,'Metales Pesados'!F503:CU988,94,FALSE)</f>
        <v>0</v>
      </c>
    </row>
    <row r="504" spans="1:14" ht="13.05" customHeight="1" x14ac:dyDescent="0.2">
      <c r="A504" s="47" t="s">
        <v>205</v>
      </c>
      <c r="B504" s="47" t="s">
        <v>242</v>
      </c>
      <c r="C504" s="47" t="s">
        <v>205</v>
      </c>
      <c r="D504" s="47" t="s">
        <v>243</v>
      </c>
      <c r="E504" s="48" t="s">
        <v>33</v>
      </c>
      <c r="F504" s="79">
        <v>32851</v>
      </c>
      <c r="G504" s="50" t="s">
        <v>615</v>
      </c>
      <c r="H504" s="68">
        <f>VLOOKUP(F504,'Metales Pesados'!F504:U989,16,FALSE)</f>
        <v>0</v>
      </c>
      <c r="I504" s="36">
        <f>VLOOKUP(F504,'Metales Pesados'!F504:AH989,29,FALSE)</f>
        <v>0</v>
      </c>
      <c r="J504" s="63">
        <f>VLOOKUP(F504,'Metales Pesados'!F504:AU989,42,FALSE)</f>
        <v>0</v>
      </c>
      <c r="K504" s="36">
        <f>VLOOKUP(F504,'Metales Pesados'!F504:BH989,55,FALSE)</f>
        <v>0</v>
      </c>
      <c r="L504" s="36">
        <f>VLOOKUP(F504,'Metales Pesados'!F504:BU989,68,FALSE)</f>
        <v>0</v>
      </c>
      <c r="M504" s="36">
        <f>VLOOKUP(F504,'Metales Pesados'!F504:CH989,81,FALSE)</f>
        <v>0</v>
      </c>
      <c r="N504" s="63">
        <f>VLOOKUP(F504,'Metales Pesados'!F504:CU989,94,FALSE)</f>
        <v>0</v>
      </c>
    </row>
    <row r="505" spans="1:14" ht="13.05" customHeight="1" x14ac:dyDescent="0.2">
      <c r="A505" s="47" t="s">
        <v>15</v>
      </c>
      <c r="B505" s="47" t="s">
        <v>449</v>
      </c>
      <c r="C505" s="47" t="s">
        <v>15</v>
      </c>
      <c r="D505" s="47" t="s">
        <v>449</v>
      </c>
      <c r="E505" s="48" t="s">
        <v>33</v>
      </c>
      <c r="F505" s="79">
        <v>33385</v>
      </c>
      <c r="G505" s="50" t="s">
        <v>616</v>
      </c>
      <c r="H505" s="68">
        <f>VLOOKUP(F505,'Metales Pesados'!F505:U990,16,FALSE)</f>
        <v>0</v>
      </c>
      <c r="I505" s="36">
        <f>VLOOKUP(F505,'Metales Pesados'!F505:AH990,29,FALSE)</f>
        <v>0</v>
      </c>
      <c r="J505" s="63">
        <f>VLOOKUP(F505,'Metales Pesados'!F505:AU990,42,FALSE)</f>
        <v>0</v>
      </c>
      <c r="K505" s="36">
        <f>VLOOKUP(F505,'Metales Pesados'!F505:BH990,55,FALSE)</f>
        <v>0</v>
      </c>
      <c r="L505" s="36">
        <f>VLOOKUP(F505,'Metales Pesados'!F505:BU990,68,FALSE)</f>
        <v>0</v>
      </c>
      <c r="M505" s="36">
        <f>VLOOKUP(F505,'Metales Pesados'!F505:CH990,81,FALSE)</f>
        <v>0</v>
      </c>
      <c r="N505" s="63">
        <f>VLOOKUP(F505,'Metales Pesados'!F505:CU990,94,FALSE)</f>
        <v>0</v>
      </c>
    </row>
    <row r="506" spans="1:14" ht="13.05" customHeight="1" x14ac:dyDescent="0.2">
      <c r="A506" s="47" t="s">
        <v>15</v>
      </c>
      <c r="B506" s="47" t="s">
        <v>449</v>
      </c>
      <c r="C506" s="47" t="s">
        <v>15</v>
      </c>
      <c r="D506" s="47" t="s">
        <v>449</v>
      </c>
      <c r="E506" s="48" t="s">
        <v>33</v>
      </c>
      <c r="F506" s="79">
        <v>33384</v>
      </c>
      <c r="G506" s="50" t="s">
        <v>617</v>
      </c>
      <c r="H506" s="68">
        <f>VLOOKUP(F506,'Metales Pesados'!F506:U991,16,FALSE)</f>
        <v>0</v>
      </c>
      <c r="I506" s="36">
        <f>VLOOKUP(F506,'Metales Pesados'!F506:AH991,29,FALSE)</f>
        <v>0</v>
      </c>
      <c r="J506" s="63">
        <f>VLOOKUP(F506,'Metales Pesados'!F506:AU991,42,FALSE)</f>
        <v>0</v>
      </c>
      <c r="K506" s="36">
        <f>VLOOKUP(F506,'Metales Pesados'!F506:BH991,55,FALSE)</f>
        <v>0</v>
      </c>
      <c r="L506" s="36">
        <f>VLOOKUP(F506,'Metales Pesados'!F506:BU991,68,FALSE)</f>
        <v>0</v>
      </c>
      <c r="M506" s="36">
        <f>VLOOKUP(F506,'Metales Pesados'!F506:CH991,81,FALSE)</f>
        <v>0</v>
      </c>
      <c r="N506" s="63">
        <f>VLOOKUP(F506,'Metales Pesados'!F506:CU991,94,FALSE)</f>
        <v>0</v>
      </c>
    </row>
    <row r="507" spans="1:14" ht="13.05" customHeight="1" x14ac:dyDescent="0.2">
      <c r="A507" s="47" t="s">
        <v>465</v>
      </c>
      <c r="B507" s="47" t="s">
        <v>480</v>
      </c>
      <c r="C507" s="47" t="s">
        <v>465</v>
      </c>
      <c r="D507" s="47" t="s">
        <v>480</v>
      </c>
      <c r="E507" s="48" t="s">
        <v>40</v>
      </c>
      <c r="F507" s="79">
        <v>33683</v>
      </c>
      <c r="G507" s="50" t="s">
        <v>618</v>
      </c>
      <c r="H507" s="68">
        <f>VLOOKUP(F507,'Metales Pesados'!F507:U992,16,FALSE)</f>
        <v>0</v>
      </c>
      <c r="I507" s="36">
        <f>VLOOKUP(F507,'Metales Pesados'!F507:AH992,29,FALSE)</f>
        <v>0</v>
      </c>
      <c r="J507" s="63">
        <f>VLOOKUP(F507,'Metales Pesados'!F507:AU992,42,FALSE)</f>
        <v>0</v>
      </c>
      <c r="K507" s="36">
        <f>VLOOKUP(F507,'Metales Pesados'!F507:BH992,55,FALSE)</f>
        <v>0</v>
      </c>
      <c r="L507" s="36">
        <f>VLOOKUP(F507,'Metales Pesados'!F507:BU992,68,FALSE)</f>
        <v>0</v>
      </c>
      <c r="M507" s="36">
        <f>VLOOKUP(F507,'Metales Pesados'!F507:CH992,81,FALSE)</f>
        <v>0</v>
      </c>
      <c r="N507" s="63">
        <f>VLOOKUP(F507,'Metales Pesados'!F507:CU992,94,FALSE)</f>
        <v>0</v>
      </c>
    </row>
    <row r="508" spans="1:14" ht="13.05" customHeight="1" x14ac:dyDescent="0.2">
      <c r="A508" s="47" t="s">
        <v>205</v>
      </c>
      <c r="B508" s="47" t="s">
        <v>242</v>
      </c>
      <c r="C508" s="47" t="s">
        <v>205</v>
      </c>
      <c r="D508" s="47" t="s">
        <v>243</v>
      </c>
      <c r="E508" s="48" t="s">
        <v>31</v>
      </c>
      <c r="F508" s="79">
        <v>34149</v>
      </c>
      <c r="G508" s="50" t="s">
        <v>620</v>
      </c>
      <c r="H508" s="68">
        <f>VLOOKUP(F508,'Metales Pesados'!F508:U993,16,FALSE)</f>
        <v>0</v>
      </c>
      <c r="I508" s="36">
        <f>VLOOKUP(F508,'Metales Pesados'!F508:AH993,29,FALSE)</f>
        <v>0</v>
      </c>
      <c r="J508" s="63">
        <f>VLOOKUP(F508,'Metales Pesados'!F508:AU993,42,FALSE)</f>
        <v>0</v>
      </c>
      <c r="K508" s="36">
        <f>VLOOKUP(F508,'Metales Pesados'!F508:BH993,55,FALSE)</f>
        <v>0</v>
      </c>
      <c r="L508" s="36">
        <f>VLOOKUP(F508,'Metales Pesados'!F508:BU993,68,FALSE)</f>
        <v>0</v>
      </c>
      <c r="M508" s="36">
        <f>VLOOKUP(F508,'Metales Pesados'!F508:CH993,81,FALSE)</f>
        <v>0</v>
      </c>
      <c r="N508" s="63">
        <f>VLOOKUP(F508,'Metales Pesados'!F508:CU993,94,FALSE)</f>
        <v>0</v>
      </c>
    </row>
    <row r="509" spans="1:14" ht="13.05" customHeight="1" x14ac:dyDescent="0.2">
      <c r="A509" s="47" t="s">
        <v>205</v>
      </c>
      <c r="B509" s="47" t="s">
        <v>242</v>
      </c>
      <c r="C509" s="47" t="s">
        <v>205</v>
      </c>
      <c r="D509" s="47" t="s">
        <v>243</v>
      </c>
      <c r="E509" s="48" t="s">
        <v>40</v>
      </c>
      <c r="F509" s="79">
        <v>34150</v>
      </c>
      <c r="G509" s="50" t="s">
        <v>621</v>
      </c>
      <c r="H509" s="68">
        <f>VLOOKUP(F509,'Metales Pesados'!F509:U994,16,FALSE)</f>
        <v>0</v>
      </c>
      <c r="I509" s="36">
        <f>VLOOKUP(F509,'Metales Pesados'!F509:AH994,29,FALSE)</f>
        <v>0</v>
      </c>
      <c r="J509" s="63">
        <f>VLOOKUP(F509,'Metales Pesados'!F509:AU994,42,FALSE)</f>
        <v>0</v>
      </c>
      <c r="K509" s="36">
        <f>VLOOKUP(F509,'Metales Pesados'!F509:BH994,55,FALSE)</f>
        <v>0</v>
      </c>
      <c r="L509" s="36">
        <f>VLOOKUP(F509,'Metales Pesados'!F509:BU994,68,FALSE)</f>
        <v>0</v>
      </c>
      <c r="M509" s="36">
        <f>VLOOKUP(F509,'Metales Pesados'!F509:CH994,81,FALSE)</f>
        <v>0</v>
      </c>
      <c r="N509" s="63">
        <f>VLOOKUP(F509,'Metales Pesados'!F509:CU994,94,FALSE)</f>
        <v>0</v>
      </c>
    </row>
    <row r="510" spans="1:14" ht="13.05" customHeight="1" x14ac:dyDescent="0.2">
      <c r="A510" s="47" t="s">
        <v>205</v>
      </c>
      <c r="B510" s="47" t="s">
        <v>242</v>
      </c>
      <c r="C510" s="47" t="s">
        <v>205</v>
      </c>
      <c r="D510" s="47" t="s">
        <v>243</v>
      </c>
      <c r="E510" s="48" t="s">
        <v>33</v>
      </c>
      <c r="F510" s="79">
        <v>34151</v>
      </c>
      <c r="G510" s="50" t="s">
        <v>622</v>
      </c>
      <c r="H510" s="68">
        <f>VLOOKUP(F510,'Metales Pesados'!F510:U995,16,FALSE)</f>
        <v>0</v>
      </c>
      <c r="I510" s="36">
        <f>VLOOKUP(F510,'Metales Pesados'!F510:AH995,29,FALSE)</f>
        <v>0</v>
      </c>
      <c r="J510" s="63">
        <f>VLOOKUP(F510,'Metales Pesados'!F510:AU995,42,FALSE)</f>
        <v>0</v>
      </c>
      <c r="K510" s="36">
        <f>VLOOKUP(F510,'Metales Pesados'!F510:BH995,55,FALSE)</f>
        <v>0</v>
      </c>
      <c r="L510" s="36">
        <f>VLOOKUP(F510,'Metales Pesados'!F510:BU995,68,FALSE)</f>
        <v>0</v>
      </c>
      <c r="M510" s="36">
        <f>VLOOKUP(F510,'Metales Pesados'!F510:CH995,81,FALSE)</f>
        <v>0</v>
      </c>
      <c r="N510" s="63">
        <f>VLOOKUP(F510,'Metales Pesados'!F510:CU995,94,FALSE)</f>
        <v>0</v>
      </c>
    </row>
    <row r="511" spans="1:14" ht="10.199999999999999" thickBot="1" x14ac:dyDescent="0.25">
      <c r="A511" s="83" t="s">
        <v>6</v>
      </c>
      <c r="B511" s="83" t="s">
        <v>48</v>
      </c>
      <c r="C511" s="83" t="s">
        <v>25</v>
      </c>
      <c r="D511" s="83" t="s">
        <v>49</v>
      </c>
      <c r="E511" s="84" t="s">
        <v>40</v>
      </c>
      <c r="F511" s="85">
        <v>33980</v>
      </c>
      <c r="G511" s="86" t="s">
        <v>623</v>
      </c>
      <c r="H511" s="69">
        <f>VLOOKUP(F511,'Metales Pesados'!F511:U996,16,FALSE)</f>
        <v>0</v>
      </c>
      <c r="I511" s="70">
        <f>VLOOKUP(F511,'Metales Pesados'!F511:AH996,29,FALSE)</f>
        <v>0</v>
      </c>
      <c r="J511" s="64">
        <f>VLOOKUP(F511,'Metales Pesados'!F511:AU996,42,FALSE)</f>
        <v>0</v>
      </c>
      <c r="K511" s="70">
        <f>VLOOKUP(F511,'Metales Pesados'!F511:BH996,55,FALSE)</f>
        <v>0</v>
      </c>
      <c r="L511" s="70">
        <f>VLOOKUP(F511,'Metales Pesados'!F511:BU996,68,FALSE)</f>
        <v>0</v>
      </c>
      <c r="M511" s="70">
        <f>VLOOKUP(F511,'Metales Pesados'!F511:CH996,81,FALSE)</f>
        <v>0</v>
      </c>
      <c r="N511" s="64">
        <f>VLOOKUP(F511,'Metales Pesados'!F511:CU996,94,FALSE)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512:F1048576 F1 F5">
    <cfRule type="duplicateValues" dxfId="1" priority="6"/>
  </conditionalFormatting>
  <conditionalFormatting sqref="F6:F511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81</v>
      </c>
      <c r="C2" s="21">
        <f t="shared" ref="C2:M2" si="0">SUM(C4:C14)</f>
        <v>59</v>
      </c>
      <c r="D2" s="21">
        <f t="shared" si="0"/>
        <v>0</v>
      </c>
      <c r="E2" s="21">
        <f t="shared" si="0"/>
        <v>0</v>
      </c>
      <c r="F2" s="21">
        <f t="shared" si="0"/>
        <v>0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Pesados'!I$7:I$487,'Metales Pesados'!$C$7:$C$487,Grafico!$A4)</f>
        <v>30</v>
      </c>
      <c r="C4" s="28">
        <f>SUMIFS('Metales Pesados'!J$7:J$487,'Metales Pesados'!$C$7:$C$487,Grafico!$A4)</f>
        <v>42</v>
      </c>
      <c r="D4" s="28">
        <f>SUMIFS('Metales Pesados'!K$7:K$487,'Metales Pesados'!$C$7:$C$487,Grafico!$A4)</f>
        <v>0</v>
      </c>
      <c r="E4" s="28">
        <f>SUMIFS('Metales Pesados'!L$7:L$487,'Metales Pesados'!$C$7:$C$487,Grafico!$A4)</f>
        <v>0</v>
      </c>
      <c r="F4" s="28">
        <f>SUMIFS('Metales Pesados'!M$7:M$487,'Metales Pesados'!$C$7:$C$487,Grafico!$A4)</f>
        <v>0</v>
      </c>
      <c r="G4" s="28">
        <f>SUMIFS('Metales Pesados'!N$7:N$487,'Metales Pesados'!$C$7:$C$487,Grafico!$A4)</f>
        <v>0</v>
      </c>
      <c r="H4" s="28">
        <f>SUMIFS('Metales Pesados'!O$7:O$487,'Metales Pesados'!$C$7:$C$487,Grafico!$A4)</f>
        <v>0</v>
      </c>
      <c r="I4" s="28">
        <f>SUMIFS('Metales Pesados'!P$7:P$487,'Metales Pesados'!$C$7:$C$487,Grafico!$A4)</f>
        <v>0</v>
      </c>
      <c r="J4" s="28">
        <f>SUMIFS('Metales Pesados'!Q$7:Q$487,'Metales Pesados'!$C$7:$C$487,Grafico!$A4)</f>
        <v>0</v>
      </c>
      <c r="K4" s="28">
        <f>SUMIFS('Metales Pesados'!R$7:R$487,'Metales Pesados'!$C$7:$C$487,Grafico!$A4)</f>
        <v>0</v>
      </c>
      <c r="L4" s="28">
        <f>SUMIFS('Metales Pesados'!S$7:S$487,'Metales Pesados'!$C$7:$C$487,Grafico!$A4)</f>
        <v>0</v>
      </c>
      <c r="M4" s="29">
        <f>SUMIFS('Metales Pesados'!T$7:T$487,'Metales Pesados'!$C$7:$C$487,Grafico!$A4)</f>
        <v>0</v>
      </c>
    </row>
    <row r="5" spans="1:13" x14ac:dyDescent="0.3">
      <c r="A5" s="24" t="s">
        <v>465</v>
      </c>
      <c r="B5" s="30">
        <f>SUMIFS('Metales Pesados'!I$7:I$487,'Metales Pesados'!$C$7:$C$487,Grafico!$A5)</f>
        <v>8</v>
      </c>
      <c r="C5" s="26">
        <f>SUMIFS('Metales Pesados'!J$7:J$487,'Metales Pesados'!$C$7:$C$487,Grafico!$A5)</f>
        <v>0</v>
      </c>
      <c r="D5" s="26">
        <f>SUMIFS('Metales Pesados'!K$7:K$487,'Metales Pesados'!$C$7:$C$487,Grafico!$A5)</f>
        <v>0</v>
      </c>
      <c r="E5" s="26">
        <f>SUMIFS('Metales Pesados'!L$7:L$487,'Metales Pesados'!$C$7:$C$487,Grafico!$A5)</f>
        <v>0</v>
      </c>
      <c r="F5" s="26">
        <f>SUMIFS('Metales Pesados'!M$7:M$487,'Metales Pesados'!$C$7:$C$487,Grafico!$A5)</f>
        <v>0</v>
      </c>
      <c r="G5" s="26">
        <f>SUMIFS('Metales Pesados'!N$7:N$487,'Metales Pesados'!$C$7:$C$487,Grafico!$A5)</f>
        <v>0</v>
      </c>
      <c r="H5" s="26">
        <f>SUMIFS('Metales Pesados'!O$7:O$487,'Metales Pesados'!$C$7:$C$487,Grafico!$A5)</f>
        <v>0</v>
      </c>
      <c r="I5" s="26">
        <f>SUMIFS('Metales Pesados'!P$7:P$487,'Metales Pesados'!$C$7:$C$487,Grafico!$A5)</f>
        <v>0</v>
      </c>
      <c r="J5" s="26">
        <f>SUMIFS('Metales Pesados'!Q$7:Q$487,'Metales Pesados'!$C$7:$C$487,Grafico!$A5)</f>
        <v>0</v>
      </c>
      <c r="K5" s="26">
        <f>SUMIFS('Metales Pesados'!R$7:R$487,'Metales Pesados'!$C$7:$C$487,Grafico!$A5)</f>
        <v>0</v>
      </c>
      <c r="L5" s="26">
        <f>SUMIFS('Metales Pesados'!S$7:S$487,'Metales Pesados'!$C$7:$C$487,Grafico!$A5)</f>
        <v>0</v>
      </c>
      <c r="M5" s="31">
        <f>SUMIFS('Metales Pesados'!T$7:T$487,'Metales Pesados'!$C$7:$C$487,Grafico!$A5)</f>
        <v>0</v>
      </c>
    </row>
    <row r="6" spans="1:13" x14ac:dyDescent="0.3">
      <c r="A6" s="24" t="s">
        <v>559</v>
      </c>
      <c r="B6" s="30">
        <f>SUMIFS('Metales Pesados'!I$7:I$487,'Metales Pesados'!$C$7:$C$487,Grafico!$A6)</f>
        <v>0</v>
      </c>
      <c r="C6" s="26">
        <f>SUMIFS('Metales Pesados'!J$7:J$487,'Metales Pesados'!$C$7:$C$487,Grafico!$A6)</f>
        <v>0</v>
      </c>
      <c r="D6" s="26">
        <f>SUMIFS('Metales Pesados'!K$7:K$487,'Metales Pesados'!$C$7:$C$487,Grafico!$A6)</f>
        <v>0</v>
      </c>
      <c r="E6" s="26">
        <f>SUMIFS('Metales Pesados'!L$7:L$487,'Metales Pesados'!$C$7:$C$487,Grafico!$A6)</f>
        <v>0</v>
      </c>
      <c r="F6" s="26">
        <f>SUMIFS('Metales Pesados'!M$7:M$487,'Metales Pesados'!$C$7:$C$487,Grafico!$A6)</f>
        <v>0</v>
      </c>
      <c r="G6" s="26">
        <f>SUMIFS('Metales Pesados'!N$7:N$487,'Metales Pesados'!$C$7:$C$487,Grafico!$A6)</f>
        <v>0</v>
      </c>
      <c r="H6" s="26">
        <f>SUMIFS('Metales Pesados'!O$7:O$487,'Metales Pesados'!$C$7:$C$487,Grafico!$A6)</f>
        <v>0</v>
      </c>
      <c r="I6" s="26">
        <f>SUMIFS('Metales Pesados'!P$7:P$487,'Metales Pesados'!$C$7:$C$487,Grafico!$A6)</f>
        <v>0</v>
      </c>
      <c r="J6" s="26">
        <f>SUMIFS('Metales Pesados'!Q$7:Q$487,'Metales Pesados'!$C$7:$C$487,Grafico!$A6)</f>
        <v>0</v>
      </c>
      <c r="K6" s="26">
        <f>SUMIFS('Metales Pesados'!R$7:R$487,'Metales Pesados'!$C$7:$C$487,Grafico!$A6)</f>
        <v>0</v>
      </c>
      <c r="L6" s="26">
        <f>SUMIFS('Metales Pesados'!S$7:S$487,'Metales Pesados'!$C$7:$C$487,Grafico!$A6)</f>
        <v>0</v>
      </c>
      <c r="M6" s="31">
        <f>SUMIFS('Metales Pesados'!T$7:T$487,'Metales Pesados'!$C$7:$C$487,Grafico!$A6)</f>
        <v>0</v>
      </c>
    </row>
    <row r="7" spans="1:13" x14ac:dyDescent="0.3">
      <c r="A7" s="24" t="s">
        <v>205</v>
      </c>
      <c r="B7" s="30">
        <f>SUMIFS('Metales Pesados'!I$7:I$487,'Metales Pesados'!$C$7:$C$487,Grafico!$A7)</f>
        <v>29</v>
      </c>
      <c r="C7" s="26">
        <f>SUMIFS('Metales Pesados'!J$7:J$487,'Metales Pesados'!$C$7:$C$487,Grafico!$A7)</f>
        <v>0</v>
      </c>
      <c r="D7" s="26">
        <f>SUMIFS('Metales Pesados'!K$7:K$487,'Metales Pesados'!$C$7:$C$487,Grafico!$A7)</f>
        <v>0</v>
      </c>
      <c r="E7" s="26">
        <f>SUMIFS('Metales Pesados'!L$7:L$487,'Metales Pesados'!$C$7:$C$487,Grafico!$A7)</f>
        <v>0</v>
      </c>
      <c r="F7" s="26">
        <f>SUMIFS('Metales Pesados'!M$7:M$487,'Metales Pesados'!$C$7:$C$487,Grafico!$A7)</f>
        <v>0</v>
      </c>
      <c r="G7" s="26">
        <f>SUMIFS('Metales Pesados'!N$7:N$487,'Metales Pesados'!$C$7:$C$487,Grafico!$A7)</f>
        <v>0</v>
      </c>
      <c r="H7" s="26">
        <f>SUMIFS('Metales Pesados'!O$7:O$487,'Metales Pesados'!$C$7:$C$487,Grafico!$A7)</f>
        <v>0</v>
      </c>
      <c r="I7" s="26">
        <f>SUMIFS('Metales Pesados'!P$7:P$487,'Metales Pesados'!$C$7:$C$487,Grafico!$A7)</f>
        <v>0</v>
      </c>
      <c r="J7" s="26">
        <f>SUMIFS('Metales Pesados'!Q$7:Q$487,'Metales Pesados'!$C$7:$C$487,Grafico!$A7)</f>
        <v>0</v>
      </c>
      <c r="K7" s="26">
        <f>SUMIFS('Metales Pesados'!R$7:R$487,'Metales Pesados'!$C$7:$C$487,Grafico!$A7)</f>
        <v>0</v>
      </c>
      <c r="L7" s="26">
        <f>SUMIFS('Metales Pesados'!S$7:S$487,'Metales Pesados'!$C$7:$C$487,Grafico!$A7)</f>
        <v>0</v>
      </c>
      <c r="M7" s="31">
        <f>SUMIFS('Metales Pesados'!T$7:T$487,'Metales Pesados'!$C$7:$C$487,Grafico!$A7)</f>
        <v>0</v>
      </c>
    </row>
    <row r="8" spans="1:13" x14ac:dyDescent="0.3">
      <c r="A8" s="24" t="s">
        <v>25</v>
      </c>
      <c r="B8" s="30">
        <f>SUMIFS('Metales Pesados'!I$7:I$487,'Metales Pesados'!$C$7:$C$487,Grafico!$A8)</f>
        <v>14</v>
      </c>
      <c r="C8" s="26">
        <f>SUMIFS('Metales Pesados'!J$7:J$487,'Metales Pesados'!$C$7:$C$487,Grafico!$A8)</f>
        <v>12</v>
      </c>
      <c r="D8" s="26">
        <f>SUMIFS('Metales Pesados'!K$7:K$487,'Metales Pesados'!$C$7:$C$487,Grafico!$A8)</f>
        <v>0</v>
      </c>
      <c r="E8" s="26">
        <f>SUMIFS('Metales Pesados'!L$7:L$487,'Metales Pesados'!$C$7:$C$487,Grafico!$A8)</f>
        <v>0</v>
      </c>
      <c r="F8" s="26">
        <f>SUMIFS('Metales Pesados'!M$7:M$487,'Metales Pesados'!$C$7:$C$487,Grafico!$A8)</f>
        <v>0</v>
      </c>
      <c r="G8" s="26">
        <f>SUMIFS('Metales Pesados'!N$7:N$487,'Metales Pesados'!$C$7:$C$487,Grafico!$A8)</f>
        <v>0</v>
      </c>
      <c r="H8" s="26">
        <f>SUMIFS('Metales Pesados'!O$7:O$487,'Metales Pesados'!$C$7:$C$487,Grafico!$A8)</f>
        <v>0</v>
      </c>
      <c r="I8" s="26">
        <f>SUMIFS('Metales Pesados'!P$7:P$487,'Metales Pesados'!$C$7:$C$487,Grafico!$A8)</f>
        <v>0</v>
      </c>
      <c r="J8" s="26">
        <f>SUMIFS('Metales Pesados'!Q$7:Q$487,'Metales Pesados'!$C$7:$C$487,Grafico!$A8)</f>
        <v>0</v>
      </c>
      <c r="K8" s="26">
        <f>SUMIFS('Metales Pesados'!R$7:R$487,'Metales Pesados'!$C$7:$C$487,Grafico!$A8)</f>
        <v>0</v>
      </c>
      <c r="L8" s="26">
        <f>SUMIFS('Metales Pesados'!S$7:S$487,'Metales Pesados'!$C$7:$C$487,Grafico!$A8)</f>
        <v>0</v>
      </c>
      <c r="M8" s="31">
        <f>SUMIFS('Metales Pesados'!T$7:T$487,'Metales Pesados'!$C$7:$C$487,Grafico!$A8)</f>
        <v>0</v>
      </c>
    </row>
    <row r="9" spans="1:13" x14ac:dyDescent="0.3">
      <c r="A9" s="24" t="s">
        <v>19</v>
      </c>
      <c r="B9" s="30">
        <f>SUMIFS('Metales Pesados'!I$7:I$487,'Metales Pesados'!$C$7:$C$487,Grafico!$A9)</f>
        <v>0</v>
      </c>
      <c r="C9" s="26">
        <f>SUMIFS('Metales Pesados'!J$7:J$487,'Metales Pesados'!$C$7:$C$487,Grafico!$A9)</f>
        <v>0</v>
      </c>
      <c r="D9" s="26">
        <f>SUMIFS('Metales Pesados'!K$7:K$487,'Metales Pesados'!$C$7:$C$487,Grafico!$A9)</f>
        <v>0</v>
      </c>
      <c r="E9" s="26">
        <f>SUMIFS('Metales Pesados'!L$7:L$487,'Metales Pesados'!$C$7:$C$487,Grafico!$A9)</f>
        <v>0</v>
      </c>
      <c r="F9" s="26">
        <f>SUMIFS('Metales Pesados'!M$7:M$487,'Metales Pesados'!$C$7:$C$487,Grafico!$A9)</f>
        <v>0</v>
      </c>
      <c r="G9" s="26">
        <f>SUMIFS('Metales Pesados'!N$7:N$487,'Metales Pesados'!$C$7:$C$487,Grafico!$A9)</f>
        <v>0</v>
      </c>
      <c r="H9" s="26">
        <f>SUMIFS('Metales Pesados'!O$7:O$487,'Metales Pesados'!$C$7:$C$487,Grafico!$A9)</f>
        <v>0</v>
      </c>
      <c r="I9" s="26">
        <f>SUMIFS('Metales Pesados'!P$7:P$487,'Metales Pesados'!$C$7:$C$487,Grafico!$A9)</f>
        <v>0</v>
      </c>
      <c r="J9" s="26">
        <f>SUMIFS('Metales Pesados'!Q$7:Q$487,'Metales Pesados'!$C$7:$C$487,Grafico!$A9)</f>
        <v>0</v>
      </c>
      <c r="K9" s="26">
        <f>SUMIFS('Metales Pesados'!R$7:R$487,'Metales Pesados'!$C$7:$C$487,Grafico!$A9)</f>
        <v>0</v>
      </c>
      <c r="L9" s="26">
        <f>SUMIFS('Metales Pesados'!S$7:S$487,'Metales Pesados'!$C$7:$C$487,Grafico!$A9)</f>
        <v>0</v>
      </c>
      <c r="M9" s="31">
        <f>SUMIFS('Metales Pesados'!T$7:T$487,'Metales Pesados'!$C$7:$C$487,Grafico!$A9)</f>
        <v>0</v>
      </c>
    </row>
    <row r="10" spans="1:13" x14ac:dyDescent="0.3">
      <c r="A10" s="24" t="s">
        <v>561</v>
      </c>
      <c r="B10" s="30">
        <f>SUMIFS('Metales Pesados'!I$7:I$487,'Metales Pesados'!$C$7:$C$487,Grafico!$A10)</f>
        <v>0</v>
      </c>
      <c r="C10" s="26">
        <f>SUMIFS('Metales Pesados'!J$7:J$487,'Metales Pesados'!$C$7:$C$487,Grafico!$A10)</f>
        <v>0</v>
      </c>
      <c r="D10" s="26">
        <f>SUMIFS('Metales Pesados'!K$7:K$487,'Metales Pesados'!$C$7:$C$487,Grafico!$A10)</f>
        <v>0</v>
      </c>
      <c r="E10" s="26">
        <f>SUMIFS('Metales Pesados'!L$7:L$487,'Metales Pesados'!$C$7:$C$487,Grafico!$A10)</f>
        <v>0</v>
      </c>
      <c r="F10" s="26">
        <f>SUMIFS('Metales Pesados'!M$7:M$487,'Metales Pesados'!$C$7:$C$487,Grafico!$A10)</f>
        <v>0</v>
      </c>
      <c r="G10" s="26">
        <f>SUMIFS('Metales Pesados'!N$7:N$487,'Metales Pesados'!$C$7:$C$487,Grafico!$A10)</f>
        <v>0</v>
      </c>
      <c r="H10" s="26">
        <f>SUMIFS('Metales Pesados'!O$7:O$487,'Metales Pesados'!$C$7:$C$487,Grafico!$A10)</f>
        <v>0</v>
      </c>
      <c r="I10" s="26">
        <f>SUMIFS('Metales Pesados'!P$7:P$487,'Metales Pesados'!$C$7:$C$487,Grafico!$A10)</f>
        <v>0</v>
      </c>
      <c r="J10" s="26">
        <f>SUMIFS('Metales Pesados'!Q$7:Q$487,'Metales Pesados'!$C$7:$C$487,Grafico!$A10)</f>
        <v>0</v>
      </c>
      <c r="K10" s="26">
        <f>SUMIFS('Metales Pesados'!R$7:R$487,'Metales Pesados'!$C$7:$C$487,Grafico!$A10)</f>
        <v>0</v>
      </c>
      <c r="L10" s="26">
        <f>SUMIFS('Metales Pesados'!S$7:S$487,'Metales Pesados'!$C$7:$C$487,Grafico!$A10)</f>
        <v>0</v>
      </c>
      <c r="M10" s="31">
        <f>SUMIFS('Metales Pesados'!T$7:T$487,'Metales Pesados'!$C$7:$C$487,Grafico!$A10)</f>
        <v>0</v>
      </c>
    </row>
    <row r="11" spans="1:13" x14ac:dyDescent="0.3">
      <c r="A11" s="24" t="s">
        <v>8</v>
      </c>
      <c r="B11" s="30">
        <f>SUMIFS('Metales Pesados'!I$7:I$487,'Metales Pesados'!$C$7:$C$487,Grafico!$A11)</f>
        <v>0</v>
      </c>
      <c r="C11" s="26">
        <f>SUMIFS('Metales Pesados'!J$7:J$487,'Metales Pesados'!$C$7:$C$487,Grafico!$A11)</f>
        <v>0</v>
      </c>
      <c r="D11" s="26">
        <f>SUMIFS('Metales Pesados'!K$7:K$487,'Metales Pesados'!$C$7:$C$487,Grafico!$A11)</f>
        <v>0</v>
      </c>
      <c r="E11" s="26">
        <f>SUMIFS('Metales Pesados'!L$7:L$487,'Metales Pesados'!$C$7:$C$487,Grafico!$A11)</f>
        <v>0</v>
      </c>
      <c r="F11" s="26">
        <f>SUMIFS('Metales Pesados'!M$7:M$487,'Metales Pesados'!$C$7:$C$487,Grafico!$A11)</f>
        <v>0</v>
      </c>
      <c r="G11" s="26">
        <f>SUMIFS('Metales Pesados'!N$7:N$487,'Metales Pesados'!$C$7:$C$487,Grafico!$A11)</f>
        <v>0</v>
      </c>
      <c r="H11" s="26">
        <f>SUMIFS('Metales Pesados'!O$7:O$487,'Metales Pesados'!$C$7:$C$487,Grafico!$A11)</f>
        <v>0</v>
      </c>
      <c r="I11" s="26">
        <f>SUMIFS('Metales Pesados'!P$7:P$487,'Metales Pesados'!$C$7:$C$487,Grafico!$A11)</f>
        <v>0</v>
      </c>
      <c r="J11" s="26">
        <f>SUMIFS('Metales Pesados'!Q$7:Q$487,'Metales Pesados'!$C$7:$C$487,Grafico!$A11)</f>
        <v>0</v>
      </c>
      <c r="K11" s="26">
        <f>SUMIFS('Metales Pesados'!R$7:R$487,'Metales Pesados'!$C$7:$C$487,Grafico!$A11)</f>
        <v>0</v>
      </c>
      <c r="L11" s="26">
        <f>SUMIFS('Metales Pesados'!S$7:S$487,'Metales Pesados'!$C$7:$C$487,Grafico!$A11)</f>
        <v>0</v>
      </c>
      <c r="M11" s="31">
        <f>SUMIFS('Metales Pesados'!T$7:T$487,'Metales Pesados'!$C$7:$C$487,Grafico!$A11)</f>
        <v>0</v>
      </c>
    </row>
    <row r="12" spans="1:13" x14ac:dyDescent="0.3">
      <c r="A12" s="24" t="s">
        <v>560</v>
      </c>
      <c r="B12" s="30">
        <f>SUMIFS('Metales Pesados'!I$7:I$487,'Metales Pesados'!$C$7:$C$487,Grafico!$A12)</f>
        <v>0</v>
      </c>
      <c r="C12" s="26">
        <f>SUMIFS('Metales Pesados'!J$7:J$487,'Metales Pesados'!$C$7:$C$487,Grafico!$A12)</f>
        <v>0</v>
      </c>
      <c r="D12" s="26">
        <f>SUMIFS('Metales Pesados'!K$7:K$487,'Metales Pesados'!$C$7:$C$487,Grafico!$A12)</f>
        <v>0</v>
      </c>
      <c r="E12" s="26">
        <f>SUMIFS('Metales Pesados'!L$7:L$487,'Metales Pesados'!$C$7:$C$487,Grafico!$A12)</f>
        <v>0</v>
      </c>
      <c r="F12" s="26">
        <f>SUMIFS('Metales Pesados'!M$7:M$487,'Metales Pesados'!$C$7:$C$487,Grafico!$A12)</f>
        <v>0</v>
      </c>
      <c r="G12" s="26">
        <f>SUMIFS('Metales Pesados'!N$7:N$487,'Metales Pesados'!$C$7:$C$487,Grafico!$A12)</f>
        <v>0</v>
      </c>
      <c r="H12" s="26">
        <f>SUMIFS('Metales Pesados'!O$7:O$487,'Metales Pesados'!$C$7:$C$487,Grafico!$A12)</f>
        <v>0</v>
      </c>
      <c r="I12" s="26">
        <f>SUMIFS('Metales Pesados'!P$7:P$487,'Metales Pesados'!$C$7:$C$487,Grafico!$A12)</f>
        <v>0</v>
      </c>
      <c r="J12" s="26">
        <f>SUMIFS('Metales Pesados'!Q$7:Q$487,'Metales Pesados'!$C$7:$C$487,Grafico!$A12)</f>
        <v>0</v>
      </c>
      <c r="K12" s="26">
        <f>SUMIFS('Metales Pesados'!R$7:R$487,'Metales Pesados'!$C$7:$C$487,Grafico!$A12)</f>
        <v>0</v>
      </c>
      <c r="L12" s="26">
        <f>SUMIFS('Metales Pesados'!S$7:S$487,'Metales Pesados'!$C$7:$C$487,Grafico!$A12)</f>
        <v>0</v>
      </c>
      <c r="M12" s="31">
        <f>SUMIFS('Metales Pesados'!T$7:T$487,'Metales Pesados'!$C$7:$C$487,Grafico!$A12)</f>
        <v>0</v>
      </c>
    </row>
    <row r="13" spans="1:13" x14ac:dyDescent="0.3">
      <c r="A13" s="24" t="s">
        <v>174</v>
      </c>
      <c r="B13" s="30">
        <f>SUMIFS('Metales Pesados'!I$7:I$487,'Metales Pesados'!$C$7:$C$487,Grafico!$A13)</f>
        <v>0</v>
      </c>
      <c r="C13" s="26">
        <f>SUMIFS('Metales Pesados'!J$7:J$487,'Metales Pesados'!$C$7:$C$487,Grafico!$A13)</f>
        <v>5</v>
      </c>
      <c r="D13" s="26">
        <f>SUMIFS('Metales Pesados'!K$7:K$487,'Metales Pesados'!$C$7:$C$487,Grafico!$A13)</f>
        <v>0</v>
      </c>
      <c r="E13" s="26">
        <f>SUMIFS('Metales Pesados'!L$7:L$487,'Metales Pesados'!$C$7:$C$487,Grafico!$A13)</f>
        <v>0</v>
      </c>
      <c r="F13" s="26">
        <f>SUMIFS('Metales Pesados'!M$7:M$487,'Metales Pesados'!$C$7:$C$487,Grafico!$A13)</f>
        <v>0</v>
      </c>
      <c r="G13" s="26">
        <f>SUMIFS('Metales Pesados'!N$7:N$487,'Metales Pesados'!$C$7:$C$487,Grafico!$A13)</f>
        <v>0</v>
      </c>
      <c r="H13" s="26">
        <f>SUMIFS('Metales Pesados'!O$7:O$487,'Metales Pesados'!$C$7:$C$487,Grafico!$A13)</f>
        <v>0</v>
      </c>
      <c r="I13" s="26">
        <f>SUMIFS('Metales Pesados'!P$7:P$487,'Metales Pesados'!$C$7:$C$487,Grafico!$A13)</f>
        <v>0</v>
      </c>
      <c r="J13" s="26">
        <f>SUMIFS('Metales Pesados'!Q$7:Q$487,'Metales Pesados'!$C$7:$C$487,Grafico!$A13)</f>
        <v>0</v>
      </c>
      <c r="K13" s="26">
        <f>SUMIFS('Metales Pesados'!R$7:R$487,'Metales Pesados'!$C$7:$C$487,Grafico!$A13)</f>
        <v>0</v>
      </c>
      <c r="L13" s="26">
        <f>SUMIFS('Metales Pesados'!S$7:S$487,'Metales Pesados'!$C$7:$C$487,Grafico!$A13)</f>
        <v>0</v>
      </c>
      <c r="M13" s="31">
        <f>SUMIFS('Metales Pesados'!T$7:T$487,'Metales Pesados'!$C$7:$C$487,Grafico!$A13)</f>
        <v>0</v>
      </c>
    </row>
    <row r="14" spans="1:13" x14ac:dyDescent="0.3">
      <c r="A14" s="24" t="s">
        <v>169</v>
      </c>
      <c r="B14" s="30">
        <f>SUMIFS('Metales Pesados'!I$7:I$487,'Metales Pesados'!$C$7:$C$487,Grafico!$A14)</f>
        <v>0</v>
      </c>
      <c r="C14" s="26">
        <f>SUMIFS('Metales Pesados'!J$7:J$487,'Metales Pesados'!$C$7:$C$487,Grafico!$A14)</f>
        <v>0</v>
      </c>
      <c r="D14" s="26">
        <f>SUMIFS('Metales Pesados'!K$7:K$487,'Metales Pesados'!$C$7:$C$487,Grafico!$A14)</f>
        <v>0</v>
      </c>
      <c r="E14" s="26">
        <f>SUMIFS('Metales Pesados'!L$7:L$487,'Metales Pesados'!$C$7:$C$487,Grafico!$A14)</f>
        <v>0</v>
      </c>
      <c r="F14" s="26">
        <f>SUMIFS('Metales Pesados'!M$7:M$487,'Metales Pesados'!$C$7:$C$487,Grafico!$A14)</f>
        <v>0</v>
      </c>
      <c r="G14" s="26">
        <f>SUMIFS('Metales Pesados'!N$7:N$487,'Metales Pesados'!$C$7:$C$487,Grafico!$A14)</f>
        <v>0</v>
      </c>
      <c r="H14" s="26">
        <f>SUMIFS('Metales Pesados'!O$7:O$487,'Metales Pesados'!$C$7:$C$487,Grafico!$A14)</f>
        <v>0</v>
      </c>
      <c r="I14" s="26">
        <f>SUMIFS('Metales Pesados'!P$7:P$487,'Metales Pesados'!$C$7:$C$487,Grafico!$A14)</f>
        <v>0</v>
      </c>
      <c r="J14" s="26">
        <f>SUMIFS('Metales Pesados'!Q$7:Q$487,'Metales Pesados'!$C$7:$C$487,Grafico!$A14)</f>
        <v>0</v>
      </c>
      <c r="K14" s="26">
        <f>SUMIFS('Metales Pesados'!R$7:R$487,'Metales Pesados'!$C$7:$C$487,Grafico!$A14)</f>
        <v>0</v>
      </c>
      <c r="L14" s="26">
        <f>SUMIFS('Metales Pesados'!S$7:S$487,'Metales Pesados'!$C$7:$C$487,Grafico!$A14)</f>
        <v>0</v>
      </c>
      <c r="M14" s="31">
        <f>SUMIFS('Metales Pesados'!T$7:T$487,'Metales Pesados'!$C$7:$C$487,Grafico!$A14)</f>
        <v>0</v>
      </c>
    </row>
    <row r="15" spans="1:13" ht="15" thickBot="1" x14ac:dyDescent="0.35">
      <c r="A15" s="25" t="s">
        <v>22</v>
      </c>
      <c r="B15" s="32">
        <f>SUMIFS('Metales Pesados'!I$7:I$487,'Metales Pesados'!$C$7:$C$487,Grafico!$A15)</f>
        <v>0</v>
      </c>
      <c r="C15" s="33">
        <f>SUMIFS('Metales Pesados'!J$7:J$487,'Metales Pesados'!$C$7:$C$487,Grafico!$A15)</f>
        <v>0</v>
      </c>
      <c r="D15" s="33">
        <f>SUMIFS('Metales Pesados'!K$7:K$487,'Metales Pesados'!$C$7:$C$487,Grafico!$A15)</f>
        <v>0</v>
      </c>
      <c r="E15" s="33">
        <f>SUMIFS('Metales Pesados'!L$7:L$487,'Metales Pesados'!$C$7:$C$487,Grafico!$A15)</f>
        <v>0</v>
      </c>
      <c r="F15" s="33">
        <f>SUMIFS('Metales Pesados'!M$7:M$487,'Metales Pesados'!$C$7:$C$487,Grafico!$A15)</f>
        <v>0</v>
      </c>
      <c r="G15" s="33">
        <f>SUMIFS('Metales Pesados'!N$7:N$487,'Metales Pesados'!$C$7:$C$487,Grafico!$A15)</f>
        <v>0</v>
      </c>
      <c r="H15" s="33">
        <f>SUMIFS('Metales Pesados'!O$7:O$487,'Metales Pesados'!$C$7:$C$487,Grafico!$A15)</f>
        <v>0</v>
      </c>
      <c r="I15" s="33">
        <f>SUMIFS('Metales Pesados'!P$7:P$487,'Metales Pesados'!$C$7:$C$487,Grafico!$A15)</f>
        <v>0</v>
      </c>
      <c r="J15" s="33">
        <f>SUMIFS('Metales Pesados'!Q$7:Q$487,'Metales Pesados'!$C$7:$C$487,Grafico!$A15)</f>
        <v>0</v>
      </c>
      <c r="K15" s="33">
        <f>SUMIFS('Metales Pesados'!R$7:R$487,'Metales Pesados'!$C$7:$C$487,Grafico!$A15)</f>
        <v>0</v>
      </c>
      <c r="L15" s="33">
        <f>SUMIFS('Metales Pesados'!S$7:S$487,'Metales Pesados'!$C$7:$C$487,Grafico!$A15)</f>
        <v>0</v>
      </c>
      <c r="M15" s="34">
        <f>SUMIFS('Metales Pesados'!T$7:T$487,'Metales Pesados'!$C$7:$C$487,Grafico!$A15)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2024-03-12T19:49:03Z</dcterms:modified>
</cp:coreProperties>
</file>